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SiG\Vertragsgsjahr 2020\__Corona\Verteilung Schutzausrüstung ab Februar 2021\April-Mai 2021\"/>
    </mc:Choice>
  </mc:AlternateContent>
  <bookViews>
    <workbookView xWindow="0" yWindow="0" windowWidth="28800" windowHeight="11610"/>
  </bookViews>
  <sheets>
    <sheet name="öffABS" sheetId="1" r:id="rId1"/>
    <sheet name="freieABS" sheetId="2" r:id="rId2"/>
    <sheet name="freieBbS" sheetId="4" r:id="rId3"/>
    <sheet name="öffBbS" sheetId="3" r:id="rId4"/>
    <sheet name="Tabelle1" sheetId="6" r:id="rId5"/>
  </sheets>
  <definedNames>
    <definedName name="_xlnm._FilterDatabase" localSheetId="1" hidden="1">freieABS!$A$3:$N$112</definedName>
    <definedName name="_xlnm._FilterDatabase" localSheetId="2" hidden="1">freieBbS!$A$2:$H$51</definedName>
    <definedName name="_xlnm._FilterDatabase" localSheetId="0" hidden="1">öffABS!$A$2:$M$768</definedName>
    <definedName name="_xlnm._FilterDatabase" localSheetId="3" hidden="1">öffBbS!$A$2:$H$28</definedName>
    <definedName name="_xlnm.Print_Titles" localSheetId="1">freieABS!$3:$3</definedName>
    <definedName name="_xlnm.Print_Titles" localSheetId="0">öffABS!$3:$3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4" i="3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7" i="4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4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M729" i="1" s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4" i="1"/>
  <c r="E18" i="6" l="1"/>
  <c r="D18" i="6"/>
  <c r="H45" i="4"/>
  <c r="I45" i="4" s="1"/>
  <c r="H15" i="4"/>
  <c r="H19" i="4"/>
  <c r="H40" i="4"/>
  <c r="I40" i="4" s="1"/>
  <c r="H27" i="4"/>
  <c r="H10" i="4"/>
  <c r="I10" i="4" s="1"/>
  <c r="H34" i="4"/>
  <c r="H35" i="4"/>
  <c r="H36" i="4"/>
  <c r="H28" i="4"/>
  <c r="H41" i="4"/>
  <c r="H49" i="4"/>
  <c r="I49" i="4" s="1"/>
  <c r="H16" i="4"/>
  <c r="H20" i="4"/>
  <c r="H37" i="4"/>
  <c r="H7" i="4"/>
  <c r="H8" i="4"/>
  <c r="H11" i="4"/>
  <c r="H50" i="4"/>
  <c r="H44" i="4"/>
  <c r="I44" i="4" s="1"/>
  <c r="H21" i="4"/>
  <c r="H29" i="4"/>
  <c r="H12" i="4"/>
  <c r="H13" i="4"/>
  <c r="H17" i="4"/>
  <c r="H22" i="4"/>
  <c r="H38" i="4"/>
  <c r="H9" i="4"/>
  <c r="H30" i="4"/>
  <c r="H46" i="4"/>
  <c r="H43" i="4"/>
  <c r="I43" i="4" s="1"/>
  <c r="H23" i="4"/>
  <c r="H39" i="4"/>
  <c r="H14" i="4"/>
  <c r="H31" i="4"/>
  <c r="H32" i="4"/>
  <c r="H47" i="4"/>
  <c r="H33" i="4"/>
  <c r="H24" i="4"/>
  <c r="H25" i="4"/>
  <c r="H18" i="4"/>
  <c r="H42" i="4"/>
  <c r="H48" i="4"/>
  <c r="H26" i="4"/>
  <c r="I26" i="4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H4" i="3" s="1"/>
  <c r="M4" i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N72" i="2" s="1"/>
  <c r="C12" i="6" s="1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N4" i="2" l="1"/>
  <c r="C4" i="6" s="1"/>
  <c r="N8" i="2"/>
  <c r="C5" i="6" s="1"/>
  <c r="H5" i="3"/>
  <c r="I11" i="4"/>
  <c r="I15" i="4"/>
  <c r="I7" i="4"/>
  <c r="I34" i="4"/>
  <c r="I19" i="4"/>
  <c r="N19" i="2"/>
  <c r="C6" i="6" s="1"/>
  <c r="F51" i="4"/>
  <c r="H9" i="3" l="1"/>
  <c r="H15" i="3"/>
  <c r="H24" i="3"/>
  <c r="H18" i="3"/>
  <c r="N39" i="2"/>
  <c r="C9" i="6" s="1"/>
  <c r="N102" i="2"/>
  <c r="C16" i="6" s="1"/>
  <c r="N79" i="2"/>
  <c r="C14" i="6" s="1"/>
  <c r="N31" i="2"/>
  <c r="C7" i="6" s="1"/>
  <c r="M112" i="2"/>
  <c r="N61" i="2"/>
  <c r="C11" i="6" s="1"/>
  <c r="N83" i="2"/>
  <c r="C15" i="6" s="1"/>
  <c r="N108" i="2"/>
  <c r="C17" i="6" s="1"/>
  <c r="N35" i="2"/>
  <c r="C8" i="6" s="1"/>
  <c r="N73" i="2"/>
  <c r="C13" i="6" s="1"/>
  <c r="N50" i="2"/>
  <c r="C10" i="6" s="1"/>
  <c r="E28" i="3"/>
  <c r="L768" i="1"/>
  <c r="C18" i="6" l="1"/>
  <c r="G28" i="3"/>
  <c r="N320" i="1"/>
  <c r="B10" i="6" s="1"/>
  <c r="F10" i="6" s="1"/>
  <c r="N611" i="1"/>
  <c r="B15" i="6" s="1"/>
  <c r="F15" i="6" s="1"/>
  <c r="M768" i="1"/>
  <c r="N496" i="1"/>
  <c r="B13" i="6" s="1"/>
  <c r="F13" i="6" s="1"/>
  <c r="N675" i="1"/>
  <c r="B16" i="6" s="1"/>
  <c r="F16" i="6" s="1"/>
  <c r="N92" i="1"/>
  <c r="B6" i="6" s="1"/>
  <c r="F6" i="6" s="1"/>
  <c r="N545" i="1"/>
  <c r="B14" i="6" s="1"/>
  <c r="F14" i="6" s="1"/>
  <c r="N27" i="1"/>
  <c r="B5" i="6" s="1"/>
  <c r="F5" i="6" s="1"/>
  <c r="N719" i="1"/>
  <c r="B17" i="6" s="1"/>
  <c r="F17" i="6" s="1"/>
  <c r="N463" i="1"/>
  <c r="B12" i="6" s="1"/>
  <c r="F12" i="6" s="1"/>
  <c r="N385" i="1"/>
  <c r="B11" i="6" s="1"/>
  <c r="F11" i="6" s="1"/>
  <c r="N249" i="1"/>
  <c r="B9" i="6" s="1"/>
  <c r="F9" i="6" s="1"/>
  <c r="N193" i="1"/>
  <c r="B8" i="6" s="1"/>
  <c r="F8" i="6" s="1"/>
  <c r="N4" i="1"/>
  <c r="B4" i="6" s="1"/>
  <c r="F4" i="6" s="1"/>
  <c r="N154" i="1"/>
  <c r="B7" i="6" s="1"/>
  <c r="F7" i="6" s="1"/>
  <c r="H51" i="4"/>
  <c r="F28" i="3"/>
  <c r="G51" i="4"/>
  <c r="L112" i="2"/>
  <c r="F18" i="6" l="1"/>
  <c r="B18" i="6"/>
  <c r="K768" i="1"/>
  <c r="K112" i="2"/>
</calcChain>
</file>

<file path=xl/sharedStrings.xml><?xml version="1.0" encoding="utf-8"?>
<sst xmlns="http://schemas.openxmlformats.org/spreadsheetml/2006/main" count="9061" uniqueCount="4428">
  <si>
    <t>Strasse</t>
  </si>
  <si>
    <t>Plz</t>
  </si>
  <si>
    <t>Ort</t>
  </si>
  <si>
    <t>Ortsteil</t>
  </si>
  <si>
    <t>Vorwahl</t>
  </si>
  <si>
    <t>Telefon</t>
  </si>
  <si>
    <t>eMail</t>
  </si>
  <si>
    <t>Kreisfreie Stadt Dessau-Roßlau</t>
  </si>
  <si>
    <t>Grundschule</t>
  </si>
  <si>
    <t>Grundschule Dessau-Ziebigk</t>
  </si>
  <si>
    <t>Elballee 24</t>
  </si>
  <si>
    <t>06846</t>
  </si>
  <si>
    <t>Dessau-Roßlau</t>
  </si>
  <si>
    <t/>
  </si>
  <si>
    <t>0340</t>
  </si>
  <si>
    <t>616238</t>
  </si>
  <si>
    <t>kontakt@gs-ziebigk.bildung-lsa.de</t>
  </si>
  <si>
    <t>Grundschule "An der Heide" Dessau-Roßlau</t>
  </si>
  <si>
    <t>Winklerstr. 4</t>
  </si>
  <si>
    <t>06847</t>
  </si>
  <si>
    <t>OT Kochstedt</t>
  </si>
  <si>
    <t>517696</t>
  </si>
  <si>
    <t>kontakt@gs-an-der-heide.bildung-lsa.de</t>
  </si>
  <si>
    <t>Grundschule "Hugo Junkers" Kühnau</t>
  </si>
  <si>
    <t>Hauptstr. 200</t>
  </si>
  <si>
    <t>OT Kühnau</t>
  </si>
  <si>
    <t>65019110</t>
  </si>
  <si>
    <t>kontakt@gs-kuehnau.bildung-lsa.de</t>
  </si>
  <si>
    <t>Grundschule am Luisium Dessau-Roßlau</t>
  </si>
  <si>
    <t>Wilhelm- Feuerherdt-Straße  7</t>
  </si>
  <si>
    <t>06844</t>
  </si>
  <si>
    <t>2160310</t>
  </si>
  <si>
    <t>kontakt@gs-luisium.bildung-lsa.de</t>
  </si>
  <si>
    <t>Grundschule Tempelhofer Straße Dessau-Roßlau</t>
  </si>
  <si>
    <t>Werner-Selenbinder-Ring 57</t>
  </si>
  <si>
    <t>06849</t>
  </si>
  <si>
    <t>8581010</t>
  </si>
  <si>
    <t>kontakt@gs-tempelhofer.bildung-lsa.de</t>
  </si>
  <si>
    <t>Grundschule Zoberberg Dessau-Roßlau</t>
  </si>
  <si>
    <t>Kastanienhof 14</t>
  </si>
  <si>
    <t>53342330</t>
  </si>
  <si>
    <t>kontakt@gs-zoberberg.bildung-lsa.de</t>
  </si>
  <si>
    <t>Grundschule "Am Akazienwäldchen" Dessau-Roßlau</t>
  </si>
  <si>
    <t>Mariannenstr. 12</t>
  </si>
  <si>
    <t>2209866</t>
  </si>
  <si>
    <t>kontakt@gs-mariannen.bildung-lsa.de</t>
  </si>
  <si>
    <t>Friederikenschule Dessau-Roßlau -Grundschule-</t>
  </si>
  <si>
    <t>Friederikenstraße 23</t>
  </si>
  <si>
    <t>215128</t>
  </si>
  <si>
    <t>kontakt@gs-friederikenstrasse.bildung-lsa.de</t>
  </si>
  <si>
    <t>Grundschule Kreuzberge Dessau-Roßlau</t>
  </si>
  <si>
    <t>Werner-Seelenbinder-Ring 57</t>
  </si>
  <si>
    <t>8824084</t>
  </si>
  <si>
    <t>kontakt@gs-kreuzberge.bildung-lsa.de</t>
  </si>
  <si>
    <t>Grundschule "Geschwister Scholl" Dessau-Roßlau</t>
  </si>
  <si>
    <t>Mauerstraße 35</t>
  </si>
  <si>
    <t>06842</t>
  </si>
  <si>
    <t>8581101</t>
  </si>
  <si>
    <t>kontakt@gs-scholl-dessau.bildung-lsa.de</t>
  </si>
  <si>
    <t>Grundschule Waldstraße Dessau-Roßlau</t>
  </si>
  <si>
    <t>Waldstr. 38</t>
  </si>
  <si>
    <t>06862</t>
  </si>
  <si>
    <t>OT Roßlau</t>
  </si>
  <si>
    <t>034901</t>
  </si>
  <si>
    <t>87298</t>
  </si>
  <si>
    <t>kontakt@gs-wald.bildung-lsa.de</t>
  </si>
  <si>
    <t>Grundschule Meinsdorf</t>
  </si>
  <si>
    <t>Lindenstr. 10-12</t>
  </si>
  <si>
    <t>OT Meinsdorf</t>
  </si>
  <si>
    <t>82668</t>
  </si>
  <si>
    <t>kontakt@gs-meinsdorf.bildung-lsa.de</t>
  </si>
  <si>
    <t>Grundschule Rodleben</t>
  </si>
  <si>
    <t>E.-Weinert-Weg 3</t>
  </si>
  <si>
    <t>06861</t>
  </si>
  <si>
    <t>OT Rodleben</t>
  </si>
  <si>
    <t>87622</t>
  </si>
  <si>
    <t>kontakt@gs-rodleben.bildung-lsa.de</t>
  </si>
  <si>
    <t>Sekundarschule</t>
  </si>
  <si>
    <t>Friedensschule Dessau - Sekundarschule -</t>
  </si>
  <si>
    <t>Elballee 87</t>
  </si>
  <si>
    <t>616207</t>
  </si>
  <si>
    <t>kontakt@sks-frieden.bildung-lsa.de</t>
  </si>
  <si>
    <t>Sekundarschule "Am Schillerpark" Dessau-Roßlau</t>
  </si>
  <si>
    <t>Ringstraße 48</t>
  </si>
  <si>
    <t>213730</t>
  </si>
  <si>
    <t>kontakt@sks-rathaus.bildung-lsa.de</t>
  </si>
  <si>
    <t>Sekundarschule Kreuzberge Dessau-Roßlau</t>
  </si>
  <si>
    <t>Werner-Seelenbinder-Ring 59</t>
  </si>
  <si>
    <t>8824908</t>
  </si>
  <si>
    <t>kontakt@sks-kreuzberge.bildung-lsa.de</t>
  </si>
  <si>
    <t>Sekundarschule an der Biethe Dessau-Roßlau</t>
  </si>
  <si>
    <t>Mitschurinstr. 21</t>
  </si>
  <si>
    <t>82562</t>
  </si>
  <si>
    <t>kontakt@sks-biethe.bildung-lsa.de</t>
  </si>
  <si>
    <t>Gymnasium</t>
  </si>
  <si>
    <t>Walter-Gropius-Gymnasium Dessau-Roßlau</t>
  </si>
  <si>
    <t>Peterholzstr. 58</t>
  </si>
  <si>
    <t>8504310</t>
  </si>
  <si>
    <t>kontakt@gym-gropius.bildung-lsa.de</t>
  </si>
  <si>
    <t>Gymnasium "Philanthropinum" Dessau-Roßlau</t>
  </si>
  <si>
    <t>Friedrich-Naumann-Str. 2</t>
  </si>
  <si>
    <t>212550</t>
  </si>
  <si>
    <t>kontakt@gym-philanthropinum.bildung-lsa.de</t>
  </si>
  <si>
    <t>Schule für Lernbehinderte</t>
  </si>
  <si>
    <t>Förderschule (LB) "Pestalozzi" Dessau-Roßlau</t>
  </si>
  <si>
    <t>Stenesche Str.88</t>
  </si>
  <si>
    <t>213920</t>
  </si>
  <si>
    <t>kontakt@sos-pestalozzi-dessau.bildung-lsa.de</t>
  </si>
  <si>
    <t>Schule für Geistigbehinderte</t>
  </si>
  <si>
    <t>Regenbogenschule - Förderschule (GB) Dessau-Roßlau</t>
  </si>
  <si>
    <t>Breite Straße 6/7</t>
  </si>
  <si>
    <t>213198</t>
  </si>
  <si>
    <t>kontakt@sos-regenbogen-dessau.bildung-lsa.de</t>
  </si>
  <si>
    <t>Sonstige Förderschulen</t>
  </si>
  <si>
    <t>Förderschule (KB) an der Muldaue Dessau-Roßlau</t>
  </si>
  <si>
    <t>Kreuzbergstraße 200</t>
  </si>
  <si>
    <t>8581459</t>
  </si>
  <si>
    <t>kontakt@sos-muldaue.bildung-lsa.de</t>
  </si>
  <si>
    <t>Gemeinschaftsschule</t>
  </si>
  <si>
    <t>Gemeinschaftsschule Zoberberg Dessau-Roßlau</t>
  </si>
  <si>
    <t>5334230</t>
  </si>
  <si>
    <t>kontakt@sks-zoberberg.bildung-lsa.de</t>
  </si>
  <si>
    <t>Kreisfreie Stadt Halle (Saale)</t>
  </si>
  <si>
    <t>Grundschule "A. H. Francke" Halle</t>
  </si>
  <si>
    <t>Franckeplatz 1 Haus 40</t>
  </si>
  <si>
    <t>06110</t>
  </si>
  <si>
    <t>Halle (Saale)</t>
  </si>
  <si>
    <t>0345</t>
  </si>
  <si>
    <t>2024320</t>
  </si>
  <si>
    <t>kontakt@gs-francke-halle.bildung-lsa.de</t>
  </si>
  <si>
    <t>Grundschule Kanena/Reideburg Halle</t>
  </si>
  <si>
    <t>Paul-Singer-Straße 32b</t>
  </si>
  <si>
    <t>06116</t>
  </si>
  <si>
    <t>5829871</t>
  </si>
  <si>
    <t>kontakt@gs-kanena.bildung-lsa.de</t>
  </si>
  <si>
    <t>Grundschule Büschdorf Halle</t>
  </si>
  <si>
    <t>Käthe-Kollwitz-Str. 2</t>
  </si>
  <si>
    <t>5608202</t>
  </si>
  <si>
    <t>kontakt@gs-bueschdorf.bildung-lsa.de</t>
  </si>
  <si>
    <t>Grundschule Diemitz/Freiimfelde Halle</t>
  </si>
  <si>
    <t>Apoldaer Str. 20</t>
  </si>
  <si>
    <t>5608325</t>
  </si>
  <si>
    <t>kontakt@gs-diemitz.bildung-lsa.de</t>
  </si>
  <si>
    <t>Grundschule "Frohe Zukunft" Halle</t>
  </si>
  <si>
    <t>Dessauer Str. 152</t>
  </si>
  <si>
    <t>06118</t>
  </si>
  <si>
    <t>5220131</t>
  </si>
  <si>
    <t>kontakt@gs-frohezukunft.bildung-lsa.de</t>
  </si>
  <si>
    <t>Grundschule Karl Friedrich Friesen Halle</t>
  </si>
  <si>
    <t>Friesenstraße 33</t>
  </si>
  <si>
    <t>06112</t>
  </si>
  <si>
    <t>5126550</t>
  </si>
  <si>
    <t>kontakt@gs-friesen.bildung-lsa.de</t>
  </si>
  <si>
    <t>Lessing-Grundschule Halle</t>
  </si>
  <si>
    <t>Schleiermacherstr. 30b</t>
  </si>
  <si>
    <t>06114</t>
  </si>
  <si>
    <t>5233824</t>
  </si>
  <si>
    <t>kontakt@lessingschule-halle.bildung-lsa.de</t>
  </si>
  <si>
    <t>Grundschule Neumarkt Halle</t>
  </si>
  <si>
    <t>Hermannstr. 32</t>
  </si>
  <si>
    <t>06108</t>
  </si>
  <si>
    <t>2024379</t>
  </si>
  <si>
    <t>kontakt@gs-neumarkt.bildung-lsa.de</t>
  </si>
  <si>
    <t>Grundschule "Albrecht Dürer"  Halle</t>
  </si>
  <si>
    <t>Dölauer Straße 71</t>
  </si>
  <si>
    <t>06120</t>
  </si>
  <si>
    <t>5232266</t>
  </si>
  <si>
    <t>kontakt@gs-duerer-halle.bildung-lsa.de</t>
  </si>
  <si>
    <t>Wittekind-Grundschule Halle</t>
  </si>
  <si>
    <t>Friedenstr. 37</t>
  </si>
  <si>
    <t>5229140</t>
  </si>
  <si>
    <t>kontakt@gs-wittekind.bildung-lsa.de</t>
  </si>
  <si>
    <t>Kröllwitz-Grundschule Halle</t>
  </si>
  <si>
    <t>An der Petruskirche 29</t>
  </si>
  <si>
    <t>5511478</t>
  </si>
  <si>
    <t>kontakt@gs-kroellwitz.bildung-lsa.de</t>
  </si>
  <si>
    <t>Grundschule Hans Christian Andersen Halle</t>
  </si>
  <si>
    <t>Mötzlicher Straße 15b</t>
  </si>
  <si>
    <t>523 993 55</t>
  </si>
  <si>
    <t>kontakt@gs-andersen.bildung-lsa.de</t>
  </si>
  <si>
    <t>Grundschule Südstadt Halle</t>
  </si>
  <si>
    <t>Rigaer Str. 1 b</t>
  </si>
  <si>
    <t>06128</t>
  </si>
  <si>
    <t>4721171</t>
  </si>
  <si>
    <t>kontakt@gs-suedstadt-halle.bildung-lsa.de</t>
  </si>
  <si>
    <t>Grundschule Dölau</t>
  </si>
  <si>
    <t>Querstraße 1</t>
  </si>
  <si>
    <t>5504339</t>
  </si>
  <si>
    <t>kontakt@gs-doelau.bildung-lsa.de</t>
  </si>
  <si>
    <t>Diesterweg-Grundschule Halle</t>
  </si>
  <si>
    <t>Diesterwegstr. 38</t>
  </si>
  <si>
    <t>1217456</t>
  </si>
  <si>
    <t>kontakt@gs-diesterweg-halle.bildung-lsa.de</t>
  </si>
  <si>
    <t>Grundschule "Am Kirchteich" Halle</t>
  </si>
  <si>
    <t>Telemannstr. 5</t>
  </si>
  <si>
    <t>06124</t>
  </si>
  <si>
    <t>8059885</t>
  </si>
  <si>
    <t>kontakt@gs-kirchteich.bildung-lsa.de</t>
  </si>
  <si>
    <t>Grundschule Kastanienallee Halle</t>
  </si>
  <si>
    <t>Holzplatz 4</t>
  </si>
  <si>
    <t>8045252</t>
  </si>
  <si>
    <t>kontakt@gs-kastanienallee.bildung-lsa.de</t>
  </si>
  <si>
    <t>Grundschule "Nietleben" Halle</t>
  </si>
  <si>
    <t>Waidmannsweg 53</t>
  </si>
  <si>
    <t>06126</t>
  </si>
  <si>
    <t>8057009</t>
  </si>
  <si>
    <t>kontakt@gs-nietleben.bildung-lsa.de</t>
  </si>
  <si>
    <t>Grundschule Am Heiderand Halle</t>
  </si>
  <si>
    <t>Carl-Schorlemmer-Ring 66</t>
  </si>
  <si>
    <t>06122</t>
  </si>
  <si>
    <t>8059973</t>
  </si>
  <si>
    <t>kontakt@gs-heiderand.bildung-lsa.de</t>
  </si>
  <si>
    <t>Friedenschule Halle - Grundschule -</t>
  </si>
  <si>
    <t>Karl-Pilger-Str.4</t>
  </si>
  <si>
    <t>06132</t>
  </si>
  <si>
    <t>7758294</t>
  </si>
  <si>
    <t>kontakt@gs-frieden.bildung-lsa.de</t>
  </si>
  <si>
    <t>Grundschule Radewell Halle</t>
  </si>
  <si>
    <t>Regensburger Str. 35</t>
  </si>
  <si>
    <t>7758653</t>
  </si>
  <si>
    <t>kontakt@gs-radewell.bildung-lsa.de</t>
  </si>
  <si>
    <t>Grundschule Silberwald Halle</t>
  </si>
  <si>
    <t>Roßlauer Str. 14</t>
  </si>
  <si>
    <t>7759733</t>
  </si>
  <si>
    <t>kontakt@gs-silberwald.bildung-lsa.de</t>
  </si>
  <si>
    <t>Grundschule Hanoier Straße Halle</t>
  </si>
  <si>
    <t>Ottostraße 25</t>
  </si>
  <si>
    <t>06130</t>
  </si>
  <si>
    <t>7759778</t>
  </si>
  <si>
    <t>kontakt@gs-hanoier.bildung-lsa.de</t>
  </si>
  <si>
    <t>Johannesschule Halle - Grundschule -</t>
  </si>
  <si>
    <t>Liebenauer Str. 152</t>
  </si>
  <si>
    <t>1210035</t>
  </si>
  <si>
    <t>kontakt@gs-johannes.bildung-lsa.de</t>
  </si>
  <si>
    <t>Auenschule Halle - Grundschule -</t>
  </si>
  <si>
    <t>Regensburger Straße 35</t>
  </si>
  <si>
    <t>4442177</t>
  </si>
  <si>
    <t>kontakt@gs-auenschule-halle.bildung-lsa.de</t>
  </si>
  <si>
    <t>Lilien-Grundschule Halle</t>
  </si>
  <si>
    <t>Lilienstr. 23</t>
  </si>
  <si>
    <t>8045088</t>
  </si>
  <si>
    <t>kontakt@gs-lilien.bildung-lsa.de</t>
  </si>
  <si>
    <t>Grundschule "Ulrich von Hutten" Halle</t>
  </si>
  <si>
    <t>Huttenstr. 40</t>
  </si>
  <si>
    <t>1200702</t>
  </si>
  <si>
    <t>kontakt@gs-hutten.bildung-lsa.de</t>
  </si>
  <si>
    <t>Grundschule "Rosa Luxemburg" Halle</t>
  </si>
  <si>
    <t>Haflingerstraße 13</t>
  </si>
  <si>
    <t>8044312</t>
  </si>
  <si>
    <t>kontakt@gs-luxemburg.bildung-lsa.de</t>
  </si>
  <si>
    <t>Heideschule Halle - Grundschule</t>
  </si>
  <si>
    <t>Zanderweg 1</t>
  </si>
  <si>
    <t>68489249</t>
  </si>
  <si>
    <t>kontakt@gs-heide-halle.bildung-lsa.de</t>
  </si>
  <si>
    <t>Grundschule "Am Ludwigsfeld" Halle</t>
  </si>
  <si>
    <t>Wörmlitzer Str. 93</t>
  </si>
  <si>
    <t>1319690</t>
  </si>
  <si>
    <t>kontakt@gs-ludwigsfeld.bildung-lsa.de</t>
  </si>
  <si>
    <t>Grundschule Glaucha Halle</t>
  </si>
  <si>
    <t>Heinrich-Pera-Straße 13</t>
  </si>
  <si>
    <t>68276886</t>
  </si>
  <si>
    <t>kontakt@gs-glaucha.bildung-lsa.de</t>
  </si>
  <si>
    <t>Grundschule "Westliche Neustadt" Halle</t>
  </si>
  <si>
    <t>Wolfgang-Borchert-Straße 42</t>
  </si>
  <si>
    <t>6875034</t>
  </si>
  <si>
    <t>kontakt@gs-borchert.bildung-lsa.de</t>
  </si>
  <si>
    <t>Sekundarschule "Johann Christian Reil" Halle</t>
  </si>
  <si>
    <t>Ernst-Schneller-Str. 1</t>
  </si>
  <si>
    <t>5322005</t>
  </si>
  <si>
    <t>kontakt@sks-reil.bildung-lsa.de</t>
  </si>
  <si>
    <t>Sekundarschule Halle-Süd - Ganztagsschule</t>
  </si>
  <si>
    <t>Kurt-Wüsteneck-Str. 21</t>
  </si>
  <si>
    <t>7704715</t>
  </si>
  <si>
    <t>kontakt@sks-halle-sued.bildung-lsa.de</t>
  </si>
  <si>
    <t>Sekundarschule "Am Fliederweg" Halle</t>
  </si>
  <si>
    <t>Budapester Str. 5</t>
  </si>
  <si>
    <t>4441294</t>
  </si>
  <si>
    <t>kontakt@sks-fliederweg.bildung-lsa.de</t>
  </si>
  <si>
    <t>Giebichenstein-Gymnasium "Th. Müntzer" Halle</t>
  </si>
  <si>
    <t>Friedenstr. 33</t>
  </si>
  <si>
    <t>530400</t>
  </si>
  <si>
    <t>kontakt@gym-muentzer.bildung-lsa.de</t>
  </si>
  <si>
    <t>Landesgymnasium Latina A. H. Francke Halle</t>
  </si>
  <si>
    <t>Franckeplatz 1/Haus 42</t>
  </si>
  <si>
    <t>4781100</t>
  </si>
  <si>
    <t>kontakt@gym-latina.bildung-lsa.de</t>
  </si>
  <si>
    <t>Christian-Wolff-Gymnasium Halle</t>
  </si>
  <si>
    <t>Kastanienallee 1</t>
  </si>
  <si>
    <t>8045249</t>
  </si>
  <si>
    <t>kontakt@gym-wolff.bildung-lsa.de</t>
  </si>
  <si>
    <t>Gymnasium Südstadt Halle</t>
  </si>
  <si>
    <t>Rigaer Straße 1a</t>
  </si>
  <si>
    <t>1202571</t>
  </si>
  <si>
    <t>kontakt@gym-suedstadt.bildung-lsa.de</t>
  </si>
  <si>
    <t>Hans-Dietrich-Genscher-Gymnasium Halle</t>
  </si>
  <si>
    <t>Friesenstraße 3</t>
  </si>
  <si>
    <t>2024648</t>
  </si>
  <si>
    <t>kontakt@genscher-halle.bildung-lsa.de</t>
  </si>
  <si>
    <t>Georg-Cantor-Gymnasium Halle</t>
  </si>
  <si>
    <t>Torstr. 13</t>
  </si>
  <si>
    <t>6903156</t>
  </si>
  <si>
    <t>kontakt@gym-cantor.bildung-lsa.de</t>
  </si>
  <si>
    <t>Lyonel-Feininger-Gymnasium Halle</t>
  </si>
  <si>
    <t>Oleariusstraße 7</t>
  </si>
  <si>
    <t>58229371</t>
  </si>
  <si>
    <t>kontakt@nsg-halle.bildung-lsa.de</t>
  </si>
  <si>
    <t>Schule des Zweiten Bildungsweges</t>
  </si>
  <si>
    <t>Schule des Zweiten Bildungsweges Halle</t>
  </si>
  <si>
    <t>Nietlebener Straße 04</t>
  </si>
  <si>
    <t>555870</t>
  </si>
  <si>
    <t>kontakt@s2b-halle.bildung-lsa.de</t>
  </si>
  <si>
    <t>Kooperative Gesamtschule</t>
  </si>
  <si>
    <t>Kooperative Gesamtschule "W. v. Humboldt" Halle</t>
  </si>
  <si>
    <t>Lilienstr.17-21</t>
  </si>
  <si>
    <t>8042118</t>
  </si>
  <si>
    <t>kontakt@kgs-humboldt.bildung-lsa.de</t>
  </si>
  <si>
    <t>Kooperative Gesamtschule "U. von Hutten" Halle</t>
  </si>
  <si>
    <t>Roßbachstr. 78</t>
  </si>
  <si>
    <t>135690</t>
  </si>
  <si>
    <t>kontakt@kgs-hutten.bildung-lsa.de</t>
  </si>
  <si>
    <t>Integrierte Gesamtschule</t>
  </si>
  <si>
    <t>Integrierte Gesamtschule Halle Am Steintor</t>
  </si>
  <si>
    <t>Adam-Kuckhoff-Str. 37</t>
  </si>
  <si>
    <t>2024392</t>
  </si>
  <si>
    <t>kontakt@igs-halle.bildung-lsa.de</t>
  </si>
  <si>
    <t>IGS Marguerite Friedlaender Halle</t>
  </si>
  <si>
    <t>Ingolstädter Straße 33</t>
  </si>
  <si>
    <t>12269036</t>
  </si>
  <si>
    <t>kontakt@mfg.bildung-lsa.de</t>
  </si>
  <si>
    <t>Integrierte Gesamtschule 3 Halle</t>
  </si>
  <si>
    <t>47051592</t>
  </si>
  <si>
    <t>kontakt@igs3-halle.bildung-lsa.de</t>
  </si>
  <si>
    <t>Sportschulen Sek/Gym</t>
  </si>
  <si>
    <t>Sportschulen Halle (Saale)</t>
  </si>
  <si>
    <t>Amselweg 49</t>
  </si>
  <si>
    <t>131980</t>
  </si>
  <si>
    <t>kontakt@gym-sport-halle.bildung-lsa.de</t>
  </si>
  <si>
    <t>Förderschule (LB) "Pestalozzi" Halle</t>
  </si>
  <si>
    <t>Vor dem Hamstertor 12</t>
  </si>
  <si>
    <t>1215006</t>
  </si>
  <si>
    <t>kontakt@sos-pestalozzi-halle.bildung-lsa.de</t>
  </si>
  <si>
    <t>Förderschule (LB) "Comenius" Halle</t>
  </si>
  <si>
    <t>Freiimfelder Str. 88</t>
  </si>
  <si>
    <t>5600094</t>
  </si>
  <si>
    <t>kontakt@sos-comenius-halle.bildung-lsa.de</t>
  </si>
  <si>
    <t>Förderschule (LB) Lernzentrum Halle-Neustadt</t>
  </si>
  <si>
    <t>Harzgeroder Straße 65</t>
  </si>
  <si>
    <t>Halle (Salle)</t>
  </si>
  <si>
    <t>8059920</t>
  </si>
  <si>
    <t>kontakt@fs-Lzhaneu.bildung-lsa.de</t>
  </si>
  <si>
    <t>Förderschule (GB) "Lebensbaum" Halle</t>
  </si>
  <si>
    <t>Hildesheimer Str. 28 a</t>
  </si>
  <si>
    <t>1319790</t>
  </si>
  <si>
    <t>kontakt@sos-halle-g.bildung-lsa.de</t>
  </si>
  <si>
    <t>Schule des Lebens Helen Keller Halle</t>
  </si>
  <si>
    <t>Ernst-Barlach-Ring 37</t>
  </si>
  <si>
    <t>8048887</t>
  </si>
  <si>
    <t>kontakt@sos-keller.bildung-lsa.de</t>
  </si>
  <si>
    <t>Förderschule (GB) "A. Lindgren" Halle</t>
  </si>
  <si>
    <t>August-Lamprecht-Straße 15</t>
  </si>
  <si>
    <t>7709535</t>
  </si>
  <si>
    <t>kontakt@sos-lindgren.bildung-lsa.de</t>
  </si>
  <si>
    <t>LBZ für Hörgeschädigte "Albert Klotz" Halle</t>
  </si>
  <si>
    <t>Murmansker Str. 12</t>
  </si>
  <si>
    <t>1335680</t>
  </si>
  <si>
    <t>kontakt@sos-lbzhg.bildung-lsa.de</t>
  </si>
  <si>
    <t>LBZ für Körperbehinderte Halle</t>
  </si>
  <si>
    <t>Murmansker Str. 16</t>
  </si>
  <si>
    <t>4721135</t>
  </si>
  <si>
    <t>kontakt@lbzkbhal.bildung-lsa.de</t>
  </si>
  <si>
    <t>LBZ für Blinde und Sehbehinderte Halle</t>
  </si>
  <si>
    <t>Oebisfelder Weg 2</t>
  </si>
  <si>
    <t>4446960</t>
  </si>
  <si>
    <t>kontakt@sos-helmholtz.bildung-lsa.de</t>
  </si>
  <si>
    <t>Förderschule mit Ausgleichskl. "J. Korczak" Halle</t>
  </si>
  <si>
    <t>Roßlauer Str. 13</t>
  </si>
  <si>
    <t>7760246</t>
  </si>
  <si>
    <t>kontakt@sos-korczak.bildung-lsa.de</t>
  </si>
  <si>
    <t>Förderschule mit Ausgleichskl. "Salzmann" Halle</t>
  </si>
  <si>
    <t>Ernst-Hermann-Meyer-Str. 60</t>
  </si>
  <si>
    <t>8059304</t>
  </si>
  <si>
    <t>kontakt@sos-salzmann-halle.bildung-lsa.de</t>
  </si>
  <si>
    <t>Sprachheilschule Halle</t>
  </si>
  <si>
    <t>Zeitzer Straße 10</t>
  </si>
  <si>
    <t>4721133</t>
  </si>
  <si>
    <t>kontakt@sos-halle-s.bildung-lsa.de</t>
  </si>
  <si>
    <t>Gemeinschaftsschule Kastanienallee Halle</t>
  </si>
  <si>
    <t>Am Holzplatz 4</t>
  </si>
  <si>
    <t>kontakt@sks-kastanienallee.bildung-lsa.de</t>
  </si>
  <si>
    <t>Gemeinschaftsschule "A. H. Francke"  Halle</t>
  </si>
  <si>
    <t>Franckeplatz 1/ Haus 49</t>
  </si>
  <si>
    <t>2026931</t>
  </si>
  <si>
    <t>kontakt@sks-francke-halle.bildung-lsa.de</t>
  </si>
  <si>
    <t>Gemeinschaftsschule "Heinrich Heine" Halle</t>
  </si>
  <si>
    <t>Hemingwaystraße 1</t>
  </si>
  <si>
    <t>6875129</t>
  </si>
  <si>
    <t>kontakt@gmsheine.bildung-lsa.de</t>
  </si>
  <si>
    <t>Landeshauptstadt Magdeburg</t>
  </si>
  <si>
    <t>Grundschule "Buckau" Magdeburg</t>
  </si>
  <si>
    <t>Karl-Schmidt-Str. 25</t>
  </si>
  <si>
    <t>39104</t>
  </si>
  <si>
    <t>Magdeburg</t>
  </si>
  <si>
    <t>0391</t>
  </si>
  <si>
    <t>4015128</t>
  </si>
  <si>
    <t>kontakt@gs-buckau.bildung-lsa.de</t>
  </si>
  <si>
    <t>Grundschule "Salbke" Magdeburg</t>
  </si>
  <si>
    <t>Friedhofstr. 2</t>
  </si>
  <si>
    <t>39122</t>
  </si>
  <si>
    <t>4013733</t>
  </si>
  <si>
    <t>kontakt@gs-salbke.bildung-lsa.de</t>
  </si>
  <si>
    <t>Grundschule Magdeburg-Westerhüsen</t>
  </si>
  <si>
    <t>Zackmünder Str. 1</t>
  </si>
  <si>
    <t>4046050</t>
  </si>
  <si>
    <t>kontakt@gs-westerhuesen.bildung-lsa.de</t>
  </si>
  <si>
    <t>Grundschule "Am Hopfengarten" Magdeburg</t>
  </si>
  <si>
    <t>Am Hopfengarten 6</t>
  </si>
  <si>
    <t>39120</t>
  </si>
  <si>
    <t>6227016</t>
  </si>
  <si>
    <t>kontakt@gs-hopfengarten.bildung-lsa.de</t>
  </si>
  <si>
    <t>Grundschule "Lindenhof" Magdeburg</t>
  </si>
  <si>
    <t>Neptunweg 11</t>
  </si>
  <si>
    <t>39118</t>
  </si>
  <si>
    <t>4089153</t>
  </si>
  <si>
    <t>kontakt@gs-lindenhof.bildung-lsa.de</t>
  </si>
  <si>
    <t>Grundschule "Am Kannenstieg" Magdeburg</t>
  </si>
  <si>
    <t>Pablo-Picasso-Str. 20</t>
  </si>
  <si>
    <t>39128</t>
  </si>
  <si>
    <t>2445810</t>
  </si>
  <si>
    <t>kontakt@gs-kannenstieg.bildung-lsa.de</t>
  </si>
  <si>
    <t>Grundschule "An der Klosterwuhne" Magdeburg</t>
  </si>
  <si>
    <t>P.-Neruda-Str. 13</t>
  </si>
  <si>
    <t>39126</t>
  </si>
  <si>
    <t>2537902</t>
  </si>
  <si>
    <t>kontakt@gs-klosterwuhne.bildung-lsa.de</t>
  </si>
  <si>
    <t>Grundschule "Am Fliederhof" Magdeburg</t>
  </si>
  <si>
    <t>Hans-Grade-Str. 83</t>
  </si>
  <si>
    <t>39130</t>
  </si>
  <si>
    <t>7225401</t>
  </si>
  <si>
    <t>kontakt@gs-fliederhof.bildung-lsa.de</t>
  </si>
  <si>
    <t>Grundschule "Alt Olvenstedt" Magdeburg</t>
  </si>
  <si>
    <t>Helmstedter Chaussee 17</t>
  </si>
  <si>
    <t>7270543</t>
  </si>
  <si>
    <t>kontakt@gs-altolvenstedt-magdeburg.bildung-lsa.de</t>
  </si>
  <si>
    <t>Grundschule "Weitlingstraße" Magdeburg</t>
  </si>
  <si>
    <t>Weitlingstr. 13</t>
  </si>
  <si>
    <t>5619332</t>
  </si>
  <si>
    <t>kontakt@gs-weitling.bildung-lsa.de</t>
  </si>
  <si>
    <t>Grundschule "Annastraße" Magdeburg</t>
  </si>
  <si>
    <t>Annastraße 17</t>
  </si>
  <si>
    <t>39108</t>
  </si>
  <si>
    <t>7332089</t>
  </si>
  <si>
    <t>kontakt@gs-anna-magdeburg.bildung-lsa.de</t>
  </si>
  <si>
    <t>Grundschule "Am Glacis" Magdeburg</t>
  </si>
  <si>
    <t>Wilhelm-Külz-Str. 1</t>
  </si>
  <si>
    <t>7332242</t>
  </si>
  <si>
    <t>kontakt@gs-glacis.bildung-lsa.de</t>
  </si>
  <si>
    <t>Grundschule Stadtfeld Magdeburg</t>
  </si>
  <si>
    <t>Albert-Vater-Str. 72</t>
  </si>
  <si>
    <t>2528200</t>
  </si>
  <si>
    <t>kontakt@gsstadtfeld-md.bildung-lsa.de</t>
  </si>
  <si>
    <t>Grundschule "Am Grenzweg" Magdeburg</t>
  </si>
  <si>
    <t>Grenzweg 31</t>
  </si>
  <si>
    <t>725270</t>
  </si>
  <si>
    <t>kontakt@gs-grenzweg.bildung-lsa.de</t>
  </si>
  <si>
    <t>Grundschule "Schmeilstraße" Magdeburg</t>
  </si>
  <si>
    <t>Schmeilstr. 1</t>
  </si>
  <si>
    <t>39110</t>
  </si>
  <si>
    <t>7347126</t>
  </si>
  <si>
    <t>kontakt@gs-schmeilstrasse.bildung-lsa.de</t>
  </si>
  <si>
    <t>Grundschule "Am Pechauer Platz" Magdeburg</t>
  </si>
  <si>
    <t>Witzlebenstr. 1</t>
  </si>
  <si>
    <t>39114</t>
  </si>
  <si>
    <t>8111128</t>
  </si>
  <si>
    <t>kontakt@gs-pechauer.bildung-lsa.de</t>
  </si>
  <si>
    <t>Grundschule "Am Elbdamm" Magdeburg</t>
  </si>
  <si>
    <t>Cracauer Str. 8-10</t>
  </si>
  <si>
    <t>8344254</t>
  </si>
  <si>
    <t>kontakt@gs-elbdamm.bildung-lsa.de</t>
  </si>
  <si>
    <t>Grundschule "Am Brückfeld" Magdeburg</t>
  </si>
  <si>
    <t>Friedrich-Ebert-Straße 51</t>
  </si>
  <si>
    <t>8355799</t>
  </si>
  <si>
    <t>kontakt@gs-brueckfeld.bildung-lsa.de</t>
  </si>
  <si>
    <t>Grundschule "Im Nordpark" Magdeburg</t>
  </si>
  <si>
    <t>Am Weinhof 6</t>
  </si>
  <si>
    <t>39106</t>
  </si>
  <si>
    <t>5413253</t>
  </si>
  <si>
    <t>kontakt@gs-nordpark.bildung-lsa.de</t>
  </si>
  <si>
    <t>Grundschule Ottersleben Magdeburg</t>
  </si>
  <si>
    <t>Richard-Dembny-Str. 41</t>
  </si>
  <si>
    <t>39116</t>
  </si>
  <si>
    <t>6345009</t>
  </si>
  <si>
    <t>kontakt@gs-ottersleben.bildung-lsa.de</t>
  </si>
  <si>
    <t>Grundschule "Diesdorf" Magdeburg</t>
  </si>
  <si>
    <t>Gneisenauring 34</t>
  </si>
  <si>
    <t>7392442</t>
  </si>
  <si>
    <t>kontakt@gs-diesdorf-magdeburg.bildung-lsa.de</t>
  </si>
  <si>
    <t>Grundschule Rothensee Magdeburg</t>
  </si>
  <si>
    <t>Windmühlenstr. 30</t>
  </si>
  <si>
    <t>500839</t>
  </si>
  <si>
    <t>kontakt@gs-rothensee.bildung-lsa.de</t>
  </si>
  <si>
    <t>Grundschule "Am Vogelgesang" Magdeburg</t>
  </si>
  <si>
    <t>Am Vogelgesang 4</t>
  </si>
  <si>
    <t>39124</t>
  </si>
  <si>
    <t>2531347</t>
  </si>
  <si>
    <t>kontakt@gs-vogelgesang.bildung-lsa.de</t>
  </si>
  <si>
    <t>Grundschule "Sudenburg" Magdeburg</t>
  </si>
  <si>
    <t>Braunschweiger Straße 27</t>
  </si>
  <si>
    <t>39112</t>
  </si>
  <si>
    <t>6224967</t>
  </si>
  <si>
    <t>kontakt@gs-sudenburg-magdeburg.bildung-lsa.de</t>
  </si>
  <si>
    <t>Grundschule "Hegelstraße" Magdeburg</t>
  </si>
  <si>
    <t>Hegelstr. 22</t>
  </si>
  <si>
    <t>5410973</t>
  </si>
  <si>
    <t>kontakt@gs-hegelstrasse.bildung-lsa.de</t>
  </si>
  <si>
    <t>Grundschule Friedenshöhe Magdeburg</t>
  </si>
  <si>
    <t>Astonstr. 89</t>
  </si>
  <si>
    <t>7392424</t>
  </si>
  <si>
    <t>kontakt@gs-friedenshoehe.bildung-lsa.de</t>
  </si>
  <si>
    <t>Grundschule "Am Umfassungsweg" Magdeburg</t>
  </si>
  <si>
    <t>Umfassungsweg 17</t>
  </si>
  <si>
    <t>2515320</t>
  </si>
  <si>
    <t>kontakt@gs-umfassungsweg.bildung-lsa.de</t>
  </si>
  <si>
    <t>Grundschule "Nordwest" Magdeburg</t>
  </si>
  <si>
    <t>Hugo-Junkers-Allee 54b</t>
  </si>
  <si>
    <t>7219534</t>
  </si>
  <si>
    <t>kontakt@gs-nordwest.bildung-lsa.de</t>
  </si>
  <si>
    <t>Grundschule "Am Westring" Magdeburg</t>
  </si>
  <si>
    <t>Westring 26-30</t>
  </si>
  <si>
    <t>5065722</t>
  </si>
  <si>
    <t>kontakt@gs-westring.bildung-lsa.de</t>
  </si>
  <si>
    <t>Grundschule "Kritzmannstraße" Magdeburg</t>
  </si>
  <si>
    <t>Kritzmannstr. 1</t>
  </si>
  <si>
    <t>2515408</t>
  </si>
  <si>
    <t>kontakt@gs-kritzmannstrasse.bildung-lsa.de</t>
  </si>
  <si>
    <t>Grundschule "Leipziger Straße" Magdeburg</t>
  </si>
  <si>
    <t>Leipziger Str. 46</t>
  </si>
  <si>
    <t>616328</t>
  </si>
  <si>
    <t>kontakt@gs-leipziger-magdeburg.bildung-lsa.de</t>
  </si>
  <si>
    <t>Grundschule "Bertolt-Brecht-Straße" Magdeburg</t>
  </si>
  <si>
    <t>Bertolt-Brecht-Straße 9</t>
  </si>
  <si>
    <t>63608383</t>
  </si>
  <si>
    <t>kontakt@gs-bertolt-brecht-magdeburg.bildung-lsa.de</t>
  </si>
  <si>
    <t>Grundschule Moldenstraße Magdeburg</t>
  </si>
  <si>
    <t>Moldenstraße 13</t>
  </si>
  <si>
    <t>59776215</t>
  </si>
  <si>
    <t>kontakt@gs-moldenstrasse.bildung-lsa.de</t>
  </si>
  <si>
    <t>Sportsekundarschule "H. Schellheimer" Magdeburg</t>
  </si>
  <si>
    <t>Friedrich-Ebert-Str. 51</t>
  </si>
  <si>
    <t>857314</t>
  </si>
  <si>
    <t>kontakt@sportsekundarschule-magdeburg.bildung-lsa.de</t>
  </si>
  <si>
    <t>Gymnasium "Werner von Siemens" Magdeburg</t>
  </si>
  <si>
    <t>Stendaler Str. 10</t>
  </si>
  <si>
    <t>2537945</t>
  </si>
  <si>
    <t>kontakt@gym-siemens.bildung-lsa.de</t>
  </si>
  <si>
    <t>Gymnasium Geschwister-Scholl Magdeburg</t>
  </si>
  <si>
    <t>Apollostraße 19</t>
  </si>
  <si>
    <t>616302</t>
  </si>
  <si>
    <t>kontakt@gym-scholl-magdeburg.bildung-lsa.de</t>
  </si>
  <si>
    <t>Hegel-Gymnasium Magdeburg</t>
  </si>
  <si>
    <t>Geißler- Straße 4</t>
  </si>
  <si>
    <t>5361711</t>
  </si>
  <si>
    <t>kontakt@gym-hegel.bildung-lsa.de</t>
  </si>
  <si>
    <t>Sportgymnasium Magdeburg</t>
  </si>
  <si>
    <t>Fr.-Ebert-Str. 16</t>
  </si>
  <si>
    <t>8182811</t>
  </si>
  <si>
    <t>kontakt@gym-sport-magdeburg.bildung-lsa.de</t>
  </si>
  <si>
    <t>Albert-Einstein-Gymnasium Magdeburg</t>
  </si>
  <si>
    <t>Olvenstedter Graseweg 36</t>
  </si>
  <si>
    <t>728060</t>
  </si>
  <si>
    <t>kontakt@gym-einstein.bildung-lsa.de</t>
  </si>
  <si>
    <t>Editha-Gymnasium  Magdeburg</t>
  </si>
  <si>
    <t>Lorenzweg 81</t>
  </si>
  <si>
    <t>72609305</t>
  </si>
  <si>
    <t>kontakt@gym-editha.bildung-lsa.de</t>
  </si>
  <si>
    <t>Schule des Zweiten Bildungsweges Magdeburg</t>
  </si>
  <si>
    <t xml:space="preserve">
Moldenstraße 13</t>
  </si>
  <si>
    <t>5616824</t>
  </si>
  <si>
    <t>kontakt@s2b-magdeburg.bildung-lsa.de</t>
  </si>
  <si>
    <t>Integrierte Gesamtschule "Willy Brandt" Magdeburg</t>
  </si>
  <si>
    <t>Westring 30-32</t>
  </si>
  <si>
    <t>5065711</t>
  </si>
  <si>
    <t>kontakt@igs-brandt.bildung-lsa.de</t>
  </si>
  <si>
    <t>Integrierte Gesamtschule "Regine Hildebrandt"</t>
  </si>
  <si>
    <t>Pablo-Neruda-Str. 10</t>
  </si>
  <si>
    <t>2537994</t>
  </si>
  <si>
    <t>kontakt@igs-neustaedtersee.bildung-lsa.de</t>
  </si>
  <si>
    <t>Förderschule (LB) "Erich Kästner" Magdeburg</t>
  </si>
  <si>
    <t>Thiemstr. 5</t>
  </si>
  <si>
    <t>4042380</t>
  </si>
  <si>
    <t>kontakt@sos-kaestner.bildung-lsa.de</t>
  </si>
  <si>
    <t>Förderschule (LB) Salzmann Magdeburg</t>
  </si>
  <si>
    <t>Stormstr. 15</t>
  </si>
  <si>
    <t>7333559</t>
  </si>
  <si>
    <t>kontakt@sos-salzmann.bildung-lsa.de</t>
  </si>
  <si>
    <t>Förderschule (LB) "Comenius" Magdeburg</t>
  </si>
  <si>
    <t>Kritzmannstraße 2</t>
  </si>
  <si>
    <t>2529862</t>
  </si>
  <si>
    <t>kontakt@sos-comenius-magdeburg.bildung-lsa.de</t>
  </si>
  <si>
    <t>Förderschule (GB) "Kükelhaus" Magdeburg</t>
  </si>
  <si>
    <t>Kosmonautenweg 1</t>
  </si>
  <si>
    <t>614026</t>
  </si>
  <si>
    <t>kontakt@sos-kuekelhaus.bildung-lsa.de</t>
  </si>
  <si>
    <t>Regenbogenschule - Förderschule (GB) Magdeburg -</t>
  </si>
  <si>
    <t>Hans-Grade-Str. 120</t>
  </si>
  <si>
    <t>7225408</t>
  </si>
  <si>
    <t>kontakt@sos-regenbogen-magdeburg.bildung-lsa.de</t>
  </si>
  <si>
    <t>Förderschule (GB) am Wasserfall Magdeburg</t>
  </si>
  <si>
    <t>Burchardstr. 5</t>
  </si>
  <si>
    <t>857837</t>
  </si>
  <si>
    <t>kontakt@sos-wasserfall.bildung-lsa.de</t>
  </si>
  <si>
    <t>Förderschule (GB) Kritzmannstraße Magdeburg</t>
  </si>
  <si>
    <t>72797028</t>
  </si>
  <si>
    <t>kontakt@kritzmann.bildung-lsa.de</t>
  </si>
  <si>
    <t>Förderschule mit Ausgleichskl. Makarenko Magdeburg</t>
  </si>
  <si>
    <t>Olvenstedter Scheid 43</t>
  </si>
  <si>
    <t>5432114</t>
  </si>
  <si>
    <t>kontakt@sos-makarenko-magdeburg.bildung-lsa.de</t>
  </si>
  <si>
    <t>Schule am Sternsee - Förderschule (KB)  Magdeburg</t>
  </si>
  <si>
    <t>Roggengrund 34</t>
  </si>
  <si>
    <t>615061</t>
  </si>
  <si>
    <t>kontakt@schuleamsternsee.bildung-lsa.de</t>
  </si>
  <si>
    <t>Förderschule für Sprachentw. Anne-Frank Magdeburg</t>
  </si>
  <si>
    <t>5431644</t>
  </si>
  <si>
    <t>kontakt@sos-frank-magdeburg.bildung-lsa.de</t>
  </si>
  <si>
    <t>Gemeinschaftsschule "Wilhelm Weitling" Magdeburg</t>
  </si>
  <si>
    <t>St.-Josef-Straße. 83</t>
  </si>
  <si>
    <t>7226167</t>
  </si>
  <si>
    <t>kontakt@sks-weitling.bildung-lsa.de</t>
  </si>
  <si>
    <t>Gemeinschaftsschule "A.  W. Francke" Magdeburg</t>
  </si>
  <si>
    <t>Apollostraße 15</t>
  </si>
  <si>
    <t>613102</t>
  </si>
  <si>
    <t>kontakt@sks-francke-magdeburg.bildung-lsa.de</t>
  </si>
  <si>
    <t>Gemeinschaftsschule "J. W. v. Goethe" Magdeburg</t>
  </si>
  <si>
    <t>Helmstedter Straße 42</t>
  </si>
  <si>
    <t>6224966</t>
  </si>
  <si>
    <t>kontakt@sks-goethe-magdeburg.bildung-lsa.de</t>
  </si>
  <si>
    <t>Gemeinschaftsschule "Heinrich Heine" Magdeburg</t>
  </si>
  <si>
    <t>Karl-Schmidt-Straße 24</t>
  </si>
  <si>
    <t>4015132</t>
  </si>
  <si>
    <t>kontakt@sks-heine-magdeburg.bildung-lsa.de</t>
  </si>
  <si>
    <t>Gemeinschaftsschule "G. W. Leibniz" Magdeburg</t>
  </si>
  <si>
    <t>Hegelstraße 22/23</t>
  </si>
  <si>
    <t>5414667</t>
  </si>
  <si>
    <t>kontakt@sks-leibniz-magdeburg.bildung-lsa.de</t>
  </si>
  <si>
    <t>Gemeinschaftsschule "Oskar Linke" Magdeburg</t>
  </si>
  <si>
    <t>Schmeilstraße 1</t>
  </si>
  <si>
    <t>7391012</t>
  </si>
  <si>
    <t>kontakt@linke.bildung-lsa.de</t>
  </si>
  <si>
    <t>Gemeinschaftsschule "Thomas Mann" Magdeburg</t>
  </si>
  <si>
    <t>Cracauer Straße 8 - 10</t>
  </si>
  <si>
    <t>857639</t>
  </si>
  <si>
    <t>kontakt@gms-mann-md.bildung-lsa.de</t>
  </si>
  <si>
    <t>Gemeinschaftsschule "Ernst Wille" Magdeburg</t>
  </si>
  <si>
    <t>Bertholt-Brecht-Straße 9</t>
  </si>
  <si>
    <t>6345014</t>
  </si>
  <si>
    <t>kontakt@sks-wille.bildung-lsa.de</t>
  </si>
  <si>
    <t>Gemeinschaftsschule "Thomas Müntzer" Magdeburg</t>
  </si>
  <si>
    <t>Umfassungsstraße 76a</t>
  </si>
  <si>
    <t>2524241</t>
  </si>
  <si>
    <t>kontakt@sks-muentzer-magdeburg.bildung-lsa.de</t>
  </si>
  <si>
    <t>Altmarkkreis Salzwedel</t>
  </si>
  <si>
    <t>Grundschule "G. E. Lessing" Salzwedel</t>
  </si>
  <si>
    <t>Ernst-Thälmann-Str. 81</t>
  </si>
  <si>
    <t>29410</t>
  </si>
  <si>
    <t>Salzwedel</t>
  </si>
  <si>
    <t>03901</t>
  </si>
  <si>
    <t>475435</t>
  </si>
  <si>
    <t>kontakt@gs-lessing-salzwedel.bildung-lsa.de</t>
  </si>
  <si>
    <t>Grundschule Diesdorf</t>
  </si>
  <si>
    <t>Molmker Str. 17</t>
  </si>
  <si>
    <t>29413</t>
  </si>
  <si>
    <t>Diesdorf</t>
  </si>
  <si>
    <t>03902</t>
  </si>
  <si>
    <t>271</t>
  </si>
  <si>
    <t>kontakt@gs-diesdorf.bildung-lsa.de</t>
  </si>
  <si>
    <t>Grundschule "Wilhelm Busch" Brunau</t>
  </si>
  <si>
    <t>Kleine Dorfstr. 10</t>
  </si>
  <si>
    <t>39624</t>
  </si>
  <si>
    <t>Kalbe (Milde)</t>
  </si>
  <si>
    <t>OT Brunau</t>
  </si>
  <si>
    <t>039030</t>
  </si>
  <si>
    <t>2624</t>
  </si>
  <si>
    <t>kontakt@gs-brunau.bildung-lsa.de</t>
  </si>
  <si>
    <t>Grundschule Henningen</t>
  </si>
  <si>
    <t>Henningen 25 d</t>
  </si>
  <si>
    <t>OT Henningen</t>
  </si>
  <si>
    <t>039038</t>
  </si>
  <si>
    <t>218</t>
  </si>
  <si>
    <t>kontakt@gs-henningen.bildung-lsa.de</t>
  </si>
  <si>
    <t>Grundschule Kuhfelde</t>
  </si>
  <si>
    <t>Birkenweg 1</t>
  </si>
  <si>
    <t>29416</t>
  </si>
  <si>
    <t>Kuhfelde</t>
  </si>
  <si>
    <t>039035</t>
  </si>
  <si>
    <t>486</t>
  </si>
  <si>
    <t>kontakt@gs-kuhfelde.bildung-lsa.de</t>
  </si>
  <si>
    <t>Grundschule Pretzier</t>
  </si>
  <si>
    <t>Hans-Beimler-Straße 18</t>
  </si>
  <si>
    <t>OT Pretzier</t>
  </si>
  <si>
    <t>039037</t>
  </si>
  <si>
    <t>297</t>
  </si>
  <si>
    <t>kontakt@gs-pretzier.bildung-lsa.de</t>
  </si>
  <si>
    <t>Perver-Grundschule Salzwedel</t>
  </si>
  <si>
    <t>Sonnenstraße 4</t>
  </si>
  <si>
    <t>477566</t>
  </si>
  <si>
    <t>kontakt@gs-perver.bildung-lsa.de</t>
  </si>
  <si>
    <t>Grundschule "Jenny Marx" Salzwedel</t>
  </si>
  <si>
    <t>Südbockhorn 66 - 68</t>
  </si>
  <si>
    <t>477806</t>
  </si>
  <si>
    <t>kontakt@gs-jmarx.bildung-lsa.de</t>
  </si>
  <si>
    <t>Grundschule Fleetmark</t>
  </si>
  <si>
    <t>Kallehner Str. 36</t>
  </si>
  <si>
    <t>39619</t>
  </si>
  <si>
    <t>Arendsee (Altmark)</t>
  </si>
  <si>
    <t>OT Fleetmark</t>
  </si>
  <si>
    <t>039034</t>
  </si>
  <si>
    <t>677</t>
  </si>
  <si>
    <t>kontakt@gs-fleetmark.bildung-lsa.de</t>
  </si>
  <si>
    <t>Grundschule Arendsee</t>
  </si>
  <si>
    <t>Feldstraße 8</t>
  </si>
  <si>
    <t>039384</t>
  </si>
  <si>
    <t>2235</t>
  </si>
  <si>
    <t>kontakt@gs-arendsee.bildung-lsa.de</t>
  </si>
  <si>
    <t>Grundschule "Otto Reutter" Gardelegen</t>
  </si>
  <si>
    <t>Nicolaistr. 12</t>
  </si>
  <si>
    <t>39638</t>
  </si>
  <si>
    <t>Gardelegen</t>
  </si>
  <si>
    <t>03907</t>
  </si>
  <si>
    <t>711752</t>
  </si>
  <si>
    <t>kontakt@gs-reutter.bildung-lsa.de</t>
  </si>
  <si>
    <t>Grundschule Kalbe/Milde</t>
  </si>
  <si>
    <t>Schulstr. 7</t>
  </si>
  <si>
    <t>039080</t>
  </si>
  <si>
    <t>2162</t>
  </si>
  <si>
    <t>kontakt@gs-kalbe.bildung-lsa.de</t>
  </si>
  <si>
    <t>Grundschule "K. F. Wander" Gardelegen</t>
  </si>
  <si>
    <t>Str.der Republik 19</t>
  </si>
  <si>
    <t>778462</t>
  </si>
  <si>
    <t>kontakt@gs-wander.bildung-lsa.de</t>
  </si>
  <si>
    <t>Grundschule "Goethe" Gardelegen</t>
  </si>
  <si>
    <t>Sandstr. 47a</t>
  </si>
  <si>
    <t>2167</t>
  </si>
  <si>
    <t>kontakt@gs-goethe-gardelegen.bildung-lsa.de</t>
  </si>
  <si>
    <t>Grundschule Mieste</t>
  </si>
  <si>
    <t>Elsholzweg 11</t>
  </si>
  <si>
    <t>39649</t>
  </si>
  <si>
    <t>OT Mieste</t>
  </si>
  <si>
    <t>039082</t>
  </si>
  <si>
    <t>933 127</t>
  </si>
  <si>
    <t>kontakt@gs-mieste.bildung-lsa.de</t>
  </si>
  <si>
    <t>Grundschule Letzlingen</t>
  </si>
  <si>
    <t>Magdeburger Str. 29</t>
  </si>
  <si>
    <t>OT Letzlingen</t>
  </si>
  <si>
    <t>039088</t>
  </si>
  <si>
    <t>227</t>
  </si>
  <si>
    <t>kontakt@gs-letzlingen.bildung-lsa.de</t>
  </si>
  <si>
    <t>Grundschule Jübar</t>
  </si>
  <si>
    <t>Straße der Jugend 4</t>
  </si>
  <si>
    <t>38486</t>
  </si>
  <si>
    <t>Klötze</t>
  </si>
  <si>
    <t>03909</t>
  </si>
  <si>
    <t>4803830</t>
  </si>
  <si>
    <t>kontakt@gs-juebar.bildung-lsa.de</t>
  </si>
  <si>
    <t>Grundschule Apenburg</t>
  </si>
  <si>
    <t>Mühlenweg 31</t>
  </si>
  <si>
    <t>Apenburg-Winterfeld</t>
  </si>
  <si>
    <t>OT Apenburg</t>
  </si>
  <si>
    <t>039001</t>
  </si>
  <si>
    <t>598</t>
  </si>
  <si>
    <t>kontakt@gs-apenburg.bildung-lsa.de</t>
  </si>
  <si>
    <t>Grundschule Purnitz Klötze</t>
  </si>
  <si>
    <t>Straße der Jugend 5</t>
  </si>
  <si>
    <t>2029</t>
  </si>
  <si>
    <t>kontakt@gs-kloetze2.bildung-lsa.de</t>
  </si>
  <si>
    <t>Grundschule Kusey</t>
  </si>
  <si>
    <t>Lateiner Weg 1 b</t>
  </si>
  <si>
    <t>OT Kusey</t>
  </si>
  <si>
    <t>039005</t>
  </si>
  <si>
    <t>443</t>
  </si>
  <si>
    <t>kontakt@gs-kusey.bildung-lsa.de</t>
  </si>
  <si>
    <t>Grundschule "Th.-H.-Rimpau" Kunrau</t>
  </si>
  <si>
    <t>An der Schule 6</t>
  </si>
  <si>
    <t>OT Kunrau</t>
  </si>
  <si>
    <t>039008</t>
  </si>
  <si>
    <t>237</t>
  </si>
  <si>
    <t>kontakt@gs-kunrau.bildung-lsa.de</t>
  </si>
  <si>
    <t>Grundschule Beetzendorf</t>
  </si>
  <si>
    <t>Fr.-Engels-Straße 14</t>
  </si>
  <si>
    <t>38489</t>
  </si>
  <si>
    <t>Beetzendorf</t>
  </si>
  <si>
    <t>039000</t>
  </si>
  <si>
    <t>350</t>
  </si>
  <si>
    <t>kontakt@gs-beetzendorf.bildung-lsa.de</t>
  </si>
  <si>
    <t>Grundschule Jävenitz</t>
  </si>
  <si>
    <t>Schulstr.4a</t>
  </si>
  <si>
    <t>OT Jävenitz</t>
  </si>
  <si>
    <t>039086</t>
  </si>
  <si>
    <t>91250</t>
  </si>
  <si>
    <t>kontakt@gs-jaevenitz.bildung-lsa.de</t>
  </si>
  <si>
    <t>Sekundarschule Dähre</t>
  </si>
  <si>
    <t>Bahnhofstr. 8</t>
  </si>
  <si>
    <t>Dähre</t>
  </si>
  <si>
    <t>039031</t>
  </si>
  <si>
    <t>302</t>
  </si>
  <si>
    <t>kontakt@sks-daehre.bildung-lsa.de</t>
  </si>
  <si>
    <t>Sekundarschule "Karl Marx" Gardelegen</t>
  </si>
  <si>
    <t>Straße der OdF 27</t>
  </si>
  <si>
    <t>712410</t>
  </si>
  <si>
    <t>kontakt@sks-kmarx-gardelegen.bildung-lsa.de</t>
  </si>
  <si>
    <t>Sekundarschule J.F. Danneil Kalbe(Milde)</t>
  </si>
  <si>
    <t>An der Westpromenade 6</t>
  </si>
  <si>
    <t>2165</t>
  </si>
  <si>
    <t>kontakt@sks-kalbe.bildung-lsa.de</t>
  </si>
  <si>
    <t>Sekundarschule "Am Drömling" Mieste</t>
  </si>
  <si>
    <t>Schillerstr. 21</t>
  </si>
  <si>
    <t>422</t>
  </si>
  <si>
    <t>kontakt@sks-mieste.bildung-lsa.de</t>
  </si>
  <si>
    <t>Sekundarschule "Dr. Salvador Allende" Klötze</t>
  </si>
  <si>
    <t>Straße der Jugend 2</t>
  </si>
  <si>
    <t>2697</t>
  </si>
  <si>
    <t>kontakt@sks-kloetze.bildung-lsa.de</t>
  </si>
  <si>
    <t>Sekundarschule Beetzendorf</t>
  </si>
  <si>
    <t>kontakt@sks-beetzendorf.bildung-lsa.de</t>
  </si>
  <si>
    <t>Friedrich-Ludwig-Jahn-Gymnasium Salzwedel</t>
  </si>
  <si>
    <t>Vor dem Lüchower Tor 2-4</t>
  </si>
  <si>
    <t>858841</t>
  </si>
  <si>
    <t>kontakt@gym-jahn-salzwedel.bildung-lsa.de</t>
  </si>
  <si>
    <t>Geschwister Scholl Gymnasium Gardelegen</t>
  </si>
  <si>
    <t>Jägerstieg 26 a</t>
  </si>
  <si>
    <t>80190</t>
  </si>
  <si>
    <t>kontakt@gym-scholl-gardelegen.bildung-lsa.de</t>
  </si>
  <si>
    <t>Gymnasium Beetzendorf</t>
  </si>
  <si>
    <t>Goethestr. 18</t>
  </si>
  <si>
    <t>226</t>
  </si>
  <si>
    <t>kontakt@gym-beetzendorf.bildung-lsa.de</t>
  </si>
  <si>
    <t>Förderschule (LB) Salzwedel</t>
  </si>
  <si>
    <t>Amtsstr. 45</t>
  </si>
  <si>
    <t>422328</t>
  </si>
  <si>
    <t>kontakt@sos-salzwedel-l.bildung-lsa.de</t>
  </si>
  <si>
    <t>Förderschule (LB) "R. Luxemburg" Gardelegen</t>
  </si>
  <si>
    <t>Stendaler Str. 25-27</t>
  </si>
  <si>
    <t>712101</t>
  </si>
  <si>
    <t>kontakt@sos-gardelegen.bildung-lsa.de</t>
  </si>
  <si>
    <t>Regenbogenschule - Förderschule (GB) Salzwedel</t>
  </si>
  <si>
    <t>Amtsstraße 47</t>
  </si>
  <si>
    <t>25020</t>
  </si>
  <si>
    <t>kontakt@untermregenbogen.bildung-lsa.de</t>
  </si>
  <si>
    <t>Förderschule (GB) "K.-Fr.-W.-Wander" Gardelegen</t>
  </si>
  <si>
    <t>Straße der Republik 19</t>
  </si>
  <si>
    <t>778432</t>
  </si>
  <si>
    <t>kontakt@sos-gb-gardelegen.bildung-lsa.de</t>
  </si>
  <si>
    <t>Gemeinschaftsschule "Theodor Fontane" Arendsee</t>
  </si>
  <si>
    <t>Schulstraße 1</t>
  </si>
  <si>
    <t>92130</t>
  </si>
  <si>
    <t>kontakt@gms-arendsee.bildung-lsa.de</t>
  </si>
  <si>
    <t>Gemeinschaftsschule "G.-E.-Lessing" Salzwedel</t>
  </si>
  <si>
    <t>Lindenallee 29</t>
  </si>
  <si>
    <t>305190</t>
  </si>
  <si>
    <t>kontakt@sks-lessing-salzwedel.bildung-lsa.de</t>
  </si>
  <si>
    <t>Ganztagsgemeinschaftsschule "Comenius" Salzwedel</t>
  </si>
  <si>
    <t>Neutorstraße 26</t>
  </si>
  <si>
    <t>424472</t>
  </si>
  <si>
    <t>kontakt@sks-comenius-salzwedel.bildung-lsa.de</t>
  </si>
  <si>
    <t>Landkreis Anhalt-Bitterfeld</t>
  </si>
  <si>
    <t>Heideschule Gossa - Grundschule</t>
  </si>
  <si>
    <t>06774</t>
  </si>
  <si>
    <t>Muldestausee</t>
  </si>
  <si>
    <t>OT Gossa</t>
  </si>
  <si>
    <t>034955</t>
  </si>
  <si>
    <t>21452</t>
  </si>
  <si>
    <t>kontakt@gs-heide-gossa.bildung-lsa.de</t>
  </si>
  <si>
    <t>Grundschule Zörbig</t>
  </si>
  <si>
    <t>Kirchplatz 8</t>
  </si>
  <si>
    <t>06780</t>
  </si>
  <si>
    <t>Zörbig</t>
  </si>
  <si>
    <t>034956</t>
  </si>
  <si>
    <t>20368</t>
  </si>
  <si>
    <t>kontakt@gs-zoerbig.bildung-lsa.de</t>
  </si>
  <si>
    <t>Grundschule "An den Linden" Zscherndorf</t>
  </si>
  <si>
    <t>Schulstr. 17</t>
  </si>
  <si>
    <t>06792</t>
  </si>
  <si>
    <t>Sandersdorf-Brehna</t>
  </si>
  <si>
    <t>OT Zscherndorf</t>
  </si>
  <si>
    <t>03493</t>
  </si>
  <si>
    <t>88175</t>
  </si>
  <si>
    <t>kontakt@gs-zscherndorf.bildung-lsa.de</t>
  </si>
  <si>
    <t>Grundschule "Steinfurth"  Wolfen</t>
  </si>
  <si>
    <t>Straße der Chemiearbeiter 1</t>
  </si>
  <si>
    <t>06766</t>
  </si>
  <si>
    <t>Bitterfeld-Wolfen</t>
  </si>
  <si>
    <t>03494</t>
  </si>
  <si>
    <t>33320</t>
  </si>
  <si>
    <t>kontakt@gs-steinfurth2.bildung-lsa.de</t>
  </si>
  <si>
    <t>Grundschule "E. Weinert" Wolfen</t>
  </si>
  <si>
    <t>Goethestraße 39</t>
  </si>
  <si>
    <t>33678</t>
  </si>
  <si>
    <t>kontakt@gs-weinert.bildung-lsa.de</t>
  </si>
  <si>
    <t>Grundschule "Pestalozzi" Brehna</t>
  </si>
  <si>
    <t>Pestalozzistr. 3</t>
  </si>
  <si>
    <t>06796</t>
  </si>
  <si>
    <t>OT Brehna</t>
  </si>
  <si>
    <t>034954</t>
  </si>
  <si>
    <t>48126</t>
  </si>
  <si>
    <t>kontakt@gs-brehna.bildung-lsa.de</t>
  </si>
  <si>
    <t>Grundschule "Geschwister Scholl" Greppin</t>
  </si>
  <si>
    <t>Neue Straße 32</t>
  </si>
  <si>
    <t>06803</t>
  </si>
  <si>
    <t>OT Greppin</t>
  </si>
  <si>
    <t>42280</t>
  </si>
  <si>
    <t>kontakt@gs-greppin.bildung-lsa.de</t>
  </si>
  <si>
    <t>Grundschule Holzweißig</t>
  </si>
  <si>
    <t>Schulstr. 14 a</t>
  </si>
  <si>
    <t>06808</t>
  </si>
  <si>
    <t>OT Holzweißig</t>
  </si>
  <si>
    <t>69054</t>
  </si>
  <si>
    <t>kontakt@gs-holzweissig.bildung-lsa.de</t>
  </si>
  <si>
    <t>Hermann-Conradi-Grundschule Jeßnitz</t>
  </si>
  <si>
    <t>Lange Straße 41</t>
  </si>
  <si>
    <t>06800</t>
  </si>
  <si>
    <t>Raguhn-Jeßnitz</t>
  </si>
  <si>
    <t>OT Jeßnitz (Anhalt)</t>
  </si>
  <si>
    <t>77306</t>
  </si>
  <si>
    <t>kontakt@gs-jessnitz.bildung-lsa.de</t>
  </si>
  <si>
    <t>Grundschule Sandersdorf</t>
  </si>
  <si>
    <t>Buchenweg 2</t>
  </si>
  <si>
    <t>OT Sandersdorf</t>
  </si>
  <si>
    <t>81087</t>
  </si>
  <si>
    <t>kontakt@gs-sandersdorf.bildung-lsa.de</t>
  </si>
  <si>
    <t>Grundschule Löberitz</t>
  </si>
  <si>
    <t>Straße der Jugend 3 a</t>
  </si>
  <si>
    <t>OT Löberitz</t>
  </si>
  <si>
    <t>25517</t>
  </si>
  <si>
    <t>kontakt@gs-loeberitz.bildung-lsa.de</t>
  </si>
  <si>
    <t>Grundschule "Am Markt" Raguhn</t>
  </si>
  <si>
    <t>Markt 1</t>
  </si>
  <si>
    <t>06779</t>
  </si>
  <si>
    <t>OT Raguhn</t>
  </si>
  <si>
    <t>034906</t>
  </si>
  <si>
    <t>20227</t>
  </si>
  <si>
    <t>kontakt@gs-markt-raguhn.bildung-lsa.de</t>
  </si>
  <si>
    <t>Grundschule am Schlosspark Rösa</t>
  </si>
  <si>
    <t>Gutshof 4</t>
  </si>
  <si>
    <t>OT Rösa</t>
  </si>
  <si>
    <t>034208</t>
  </si>
  <si>
    <t>72142</t>
  </si>
  <si>
    <t>kontakt@gs-roesa.bildung-lsa.de</t>
  </si>
  <si>
    <t>Grundschule "Anhaltsiedlung" Bitterfeld</t>
  </si>
  <si>
    <t>Steubenstraße 13</t>
  </si>
  <si>
    <t>06749</t>
  </si>
  <si>
    <t>23501</t>
  </si>
  <si>
    <t>kontakt@gs-anhaltsiedlung-bitterfeld.bildung-lsa.de</t>
  </si>
  <si>
    <t>Grundschule Pestalozzi Bitterfeld</t>
  </si>
  <si>
    <t>Dessauer Str. 9</t>
  </si>
  <si>
    <t>22206</t>
  </si>
  <si>
    <t>kontakt@gs-pestalozzi-bitterfeld.bildung-lsa.de</t>
  </si>
  <si>
    <t>Grundschule "J. Fr. Naumann" Köthen</t>
  </si>
  <si>
    <t>Schulstr. 1-3</t>
  </si>
  <si>
    <t>06366</t>
  </si>
  <si>
    <t>Köthen (Anhalt)</t>
  </si>
  <si>
    <t>03496</t>
  </si>
  <si>
    <t>309305</t>
  </si>
  <si>
    <t>kontakt@gs-naumann.bildung-lsa.de</t>
  </si>
  <si>
    <t>Grundschule Gröbzig</t>
  </si>
  <si>
    <t>Hallesche Str. 72</t>
  </si>
  <si>
    <t>06388</t>
  </si>
  <si>
    <t>Südliches Anhalt</t>
  </si>
  <si>
    <t>OT Gröbzig</t>
  </si>
  <si>
    <t>034976</t>
  </si>
  <si>
    <t>21038</t>
  </si>
  <si>
    <t>kontakt@gs-groebzig.bildung-lsa.de</t>
  </si>
  <si>
    <t>Grundschule "W. Nolopp" Aken</t>
  </si>
  <si>
    <t>Burgstr. 1</t>
  </si>
  <si>
    <t>06385</t>
  </si>
  <si>
    <t>Aken (Elbe)</t>
  </si>
  <si>
    <t>034909</t>
  </si>
  <si>
    <t>82073</t>
  </si>
  <si>
    <t>kontakt@gs-nolopp.bildung-lsa.de</t>
  </si>
  <si>
    <t>Grundschule am Park Wulfen</t>
  </si>
  <si>
    <t>Damaschkestraße 8</t>
  </si>
  <si>
    <t>06386</t>
  </si>
  <si>
    <t>Osternienburger Land</t>
  </si>
  <si>
    <t>OT Wulfen</t>
  </si>
  <si>
    <t>034979</t>
  </si>
  <si>
    <t>21306</t>
  </si>
  <si>
    <t>kontakt@gs-wulfen.bildung-lsa.de</t>
  </si>
  <si>
    <t>Grundschule "Alfred Wirth" Osternienburg</t>
  </si>
  <si>
    <t>Lindenstr. 16</t>
  </si>
  <si>
    <t>OT Osternienburg</t>
  </si>
  <si>
    <t>034973</t>
  </si>
  <si>
    <t>21251</t>
  </si>
  <si>
    <t>kontakt@gs-wirth.bildung-lsa.de</t>
  </si>
  <si>
    <t>Grundschule "Käthe Kollwitz" Quellendorf</t>
  </si>
  <si>
    <t>Schulstr. 5</t>
  </si>
  <si>
    <t>OT Quellendorf</t>
  </si>
  <si>
    <t>034977</t>
  </si>
  <si>
    <t>21270</t>
  </si>
  <si>
    <t>kontakt@gs-kollwitz-quellendorf.bildung-lsa.de</t>
  </si>
  <si>
    <t>Grundschule Edderitz</t>
  </si>
  <si>
    <t>Schulstr. 2</t>
  </si>
  <si>
    <t>OT Edderitz</t>
  </si>
  <si>
    <t>32117</t>
  </si>
  <si>
    <t>kontakt@gs-edderitz.bildung-lsa.de</t>
  </si>
  <si>
    <t>Grundschule -Kastanienschule- Köthen</t>
  </si>
  <si>
    <t>Kastanienstr. 1 b</t>
  </si>
  <si>
    <t>216626</t>
  </si>
  <si>
    <t>kontakt@gs-kastanien.bildung-lsa.de</t>
  </si>
  <si>
    <t>Grundschule "Wolfgang Ratke" Köthen</t>
  </si>
  <si>
    <t>Hugo-Junkers-Str. 19</t>
  </si>
  <si>
    <t>213492</t>
  </si>
  <si>
    <t>kontakt@gs-ratke.bildung-lsa.de</t>
  </si>
  <si>
    <t>Regenbogenschule Köthen - Grundschule</t>
  </si>
  <si>
    <t>Krähenbergstr. 10</t>
  </si>
  <si>
    <t>551263</t>
  </si>
  <si>
    <t>kontakt@gs-regenbogenschule.bildung-lsa.de</t>
  </si>
  <si>
    <t>Grundschule Radegast</t>
  </si>
  <si>
    <t>Postring 2</t>
  </si>
  <si>
    <t>06369</t>
  </si>
  <si>
    <t>OT Radegast</t>
  </si>
  <si>
    <t>034978</t>
  </si>
  <si>
    <t>21242</t>
  </si>
  <si>
    <t>kontakt@gs-radegast.bildung-lsa.de</t>
  </si>
  <si>
    <t>Grundschule Görzig</t>
  </si>
  <si>
    <t>Radegaster Str. 11 a</t>
  </si>
  <si>
    <t>OT Görzig</t>
  </si>
  <si>
    <t>034975</t>
  </si>
  <si>
    <t>21228</t>
  </si>
  <si>
    <t>kontakt@gs-goerzig.bildung-lsa.de</t>
  </si>
  <si>
    <t>Grundschule "Vorfläming" Dobritz</t>
  </si>
  <si>
    <t>Zerbster Str. 16</t>
  </si>
  <si>
    <t>39264</t>
  </si>
  <si>
    <t>Zerbst (Anhalt)</t>
  </si>
  <si>
    <t>OT Dobritz</t>
  </si>
  <si>
    <t>039248</t>
  </si>
  <si>
    <t>222</t>
  </si>
  <si>
    <t>kontakt@gs-dobritz.bildung-lsa.de</t>
  </si>
  <si>
    <t>Grundschule "An der Burg" Lindau</t>
  </si>
  <si>
    <t>Markt 2</t>
  </si>
  <si>
    <t>OT Lindau</t>
  </si>
  <si>
    <t>039246</t>
  </si>
  <si>
    <t>215</t>
  </si>
  <si>
    <t>kontakt@gs-lindau.bildung-lsa.de</t>
  </si>
  <si>
    <t>Grundschule an der Elbaue Steutz</t>
  </si>
  <si>
    <t>Straße des Aufbaus 15</t>
  </si>
  <si>
    <t>OT Steutz</t>
  </si>
  <si>
    <t>039244</t>
  </si>
  <si>
    <t>kontakt@gs-steutz.bildung-lsa.de</t>
  </si>
  <si>
    <t>Grundschule "An der Nuthe" Walternienburg</t>
  </si>
  <si>
    <t>Güterglücker Str. 1 a</t>
  </si>
  <si>
    <t>OT Walternienburg</t>
  </si>
  <si>
    <t>039247</t>
  </si>
  <si>
    <t>414</t>
  </si>
  <si>
    <t>kontakt@gs-walternienburg.bildung-lsa.de</t>
  </si>
  <si>
    <t>Grundschule an der Stadtmauer Zerbst</t>
  </si>
  <si>
    <t>Am Plan 06</t>
  </si>
  <si>
    <t>39261</t>
  </si>
  <si>
    <t>03923</t>
  </si>
  <si>
    <t>780042</t>
  </si>
  <si>
    <t>kontakt@gs-zerbst-stadtmauer.bildung-lsa.de</t>
  </si>
  <si>
    <t>Grundschule "Astrid-Lindgren" Zerbst</t>
  </si>
  <si>
    <t>Amtsmühlenweg 38</t>
  </si>
  <si>
    <t>2212</t>
  </si>
  <si>
    <t>kontakt@gs-zerbst4.bildung-lsa.de</t>
  </si>
  <si>
    <t>Grundschule Friedersdorf</t>
  </si>
  <si>
    <t>Kirchplatz 2</t>
  </si>
  <si>
    <t>OT Friedersdorf</t>
  </si>
  <si>
    <t>55494</t>
  </si>
  <si>
    <t>kontakt@gs-friedersdorf.bildung-lsa.de</t>
  </si>
  <si>
    <t>Sekundarschule Zörbig</t>
  </si>
  <si>
    <t>Grünstraße 5</t>
  </si>
  <si>
    <t>20044</t>
  </si>
  <si>
    <t>kontakt@sks-zoerbig.bildung-lsa.de</t>
  </si>
  <si>
    <t>Sekundarschule Wolfen - Nord</t>
  </si>
  <si>
    <t>Fritz-Weineck-Straße 6 und 8</t>
  </si>
  <si>
    <t>21046</t>
  </si>
  <si>
    <t>kontakt@sks-wolfennord1.bildung-lsa.de</t>
  </si>
  <si>
    <t>Sekundarschule "A. Diesterweg" Roitzsch</t>
  </si>
  <si>
    <t>Teichstr. 25</t>
  </si>
  <si>
    <t>06809</t>
  </si>
  <si>
    <t>OT Roitzsch</t>
  </si>
  <si>
    <t>21534</t>
  </si>
  <si>
    <t>kontakt@sks-diesterweg-roitzsch.bildung-lsa.de</t>
  </si>
  <si>
    <t>Sekundarschule Raguhn</t>
  </si>
  <si>
    <t>Gartenstr. 34</t>
  </si>
  <si>
    <t>20240</t>
  </si>
  <si>
    <t>kontakt@sks-raguhn.bildung-lsa.de</t>
  </si>
  <si>
    <t>Helene-Lange-Sekundarschule Bitterfeld</t>
  </si>
  <si>
    <t>OT Bitterfeld</t>
  </si>
  <si>
    <t>22731</t>
  </si>
  <si>
    <t>kontakt@sks-lange.bildung-lsa.de</t>
  </si>
  <si>
    <t>Sekundarschule am Burgtor Aken</t>
  </si>
  <si>
    <t>Burgstraße 16</t>
  </si>
  <si>
    <t>82095</t>
  </si>
  <si>
    <t>kontakt@sks-aken.bildung-lsa.de</t>
  </si>
  <si>
    <t>Sekundarschule "Völkerfreundschaft" Köthen</t>
  </si>
  <si>
    <t>Friedrich-Ludwig-Jahn-Str. 20</t>
  </si>
  <si>
    <t>212235</t>
  </si>
  <si>
    <t>kontakt@sks-voelkerfreundschaft.bildung-lsa.de</t>
  </si>
  <si>
    <t>Sekundarschule an der Rüsternbreite Köthen</t>
  </si>
  <si>
    <t>Geschwister-Scholl-Str.</t>
  </si>
  <si>
    <t>551260</t>
  </si>
  <si>
    <t>kontakt@sks-ruesternbreite.bildung-lsa.de</t>
  </si>
  <si>
    <t>Sekundarschule "Ciervisti" Zerbst</t>
  </si>
  <si>
    <t>Fuhrstr. 40</t>
  </si>
  <si>
    <t>780020</t>
  </si>
  <si>
    <t>kontakt@sks-zerbst.bildung-lsa.de</t>
  </si>
  <si>
    <t>Europagymnasium "Walther Rathenau" Bitterfeld</t>
  </si>
  <si>
    <t>Saarstraße 15</t>
  </si>
  <si>
    <t>23679</t>
  </si>
  <si>
    <t>kontakt@gym-rathenau.bildung-lsa.de</t>
  </si>
  <si>
    <t>Heinrich-Heine-Gymnasium Bitterfeld-Wolfen</t>
  </si>
  <si>
    <t>Reudener Straße 74</t>
  </si>
  <si>
    <t>OT Wolfen</t>
  </si>
  <si>
    <t>37850</t>
  </si>
  <si>
    <t>kontakt@gym-heinrich-heine.bildung-lsa.de</t>
  </si>
  <si>
    <t>Ludwigsgymnasium Köthen</t>
  </si>
  <si>
    <t>Wallstr. 31 a</t>
  </si>
  <si>
    <t>211075</t>
  </si>
  <si>
    <t>kontakt@gym-ludwig.bildung-lsa.de</t>
  </si>
  <si>
    <t>Francisceum Zerbst</t>
  </si>
  <si>
    <t>Weinberg 01</t>
  </si>
  <si>
    <t>74090</t>
  </si>
  <si>
    <t>kontakt@gym-francisceum.bildung-lsa.de</t>
  </si>
  <si>
    <t>Förderschule (LB) "E. Kästner" Bitterfeld</t>
  </si>
  <si>
    <t>Hahnstückenweg 31</t>
  </si>
  <si>
    <t>23248</t>
  </si>
  <si>
    <t>kontakt@sos-bitterfeld-l.bildung-lsa.de</t>
  </si>
  <si>
    <t>Förderschule "Dr.-Samuel-Hahnemann" Köthen</t>
  </si>
  <si>
    <t>Lelitzerstr.27a</t>
  </si>
  <si>
    <t>50250</t>
  </si>
  <si>
    <t>kontakt@sos-hahnemann.bildung-lsa.de</t>
  </si>
  <si>
    <t>Förderschule (GB) "Sonnenland" Wolfen</t>
  </si>
  <si>
    <t>Bahnhofstraße 12</t>
  </si>
  <si>
    <t>3687870</t>
  </si>
  <si>
    <t>kontakt@sos-wolfen.bildung-lsa.de</t>
  </si>
  <si>
    <t>Förderschule (GB) "An der Kastanie" Bitterfeld</t>
  </si>
  <si>
    <t>Brehnaer Str. 63</t>
  </si>
  <si>
    <t>69035</t>
  </si>
  <si>
    <t>kontakt@sos-bitterfeld-g.bildung-lsa.de</t>
  </si>
  <si>
    <t>Förderschule (GB) " Angelika Hartmann" Köthen</t>
  </si>
  <si>
    <t>Goethestr. 21</t>
  </si>
  <si>
    <t>555858</t>
  </si>
  <si>
    <t>kontakt@sos-hartmann.bildung-lsa.de</t>
  </si>
  <si>
    <t>Förderschule (GB) "Am Heidetor" Zerbst</t>
  </si>
  <si>
    <t>Friedrich-Ludwig-Jahn-Str. 7</t>
  </si>
  <si>
    <t>611680</t>
  </si>
  <si>
    <t>kontakt@sos-schuleamheidetor-zerbst.bildung-lsa.de</t>
  </si>
  <si>
    <t>Förderschule "H. E. Stötzner" Güterglück</t>
  </si>
  <si>
    <t>Bahnhofstr. 2a</t>
  </si>
  <si>
    <t>Zerbst</t>
  </si>
  <si>
    <t>OT Güterglück</t>
  </si>
  <si>
    <t>263</t>
  </si>
  <si>
    <t>kontakt@sos-stoetzner.bildung-lsa.de</t>
  </si>
  <si>
    <t>Gemeinschaftsschule Gröbzig</t>
  </si>
  <si>
    <t>21037</t>
  </si>
  <si>
    <t>kontakt@gms-groebzig.bildung-lsa.de</t>
  </si>
  <si>
    <t>Gemeinschaftsschule Muldenstein</t>
  </si>
  <si>
    <t>Burgkemnitzer Str. 28</t>
  </si>
  <si>
    <t>OT Muldenstein</t>
  </si>
  <si>
    <t>55132</t>
  </si>
  <si>
    <t>kontakt@gms-muldenstein.bildung-lsa.de</t>
  </si>
  <si>
    <t>Landkreis Börde</t>
  </si>
  <si>
    <t>Grundschule "An der Burg" Wanzleben</t>
  </si>
  <si>
    <t>Lindenpromenade 28</t>
  </si>
  <si>
    <t>39164</t>
  </si>
  <si>
    <t>Wanzleben-Börde</t>
  </si>
  <si>
    <t>OT Wanzleben</t>
  </si>
  <si>
    <t>039209</t>
  </si>
  <si>
    <t>2128</t>
  </si>
  <si>
    <t>kontakt@gs-wanzleben.bildung-lsa.de</t>
  </si>
  <si>
    <t>Grundschule Altenweddingen</t>
  </si>
  <si>
    <t>Bahrendorfer Weg 3</t>
  </si>
  <si>
    <t>39171</t>
  </si>
  <si>
    <t>Sülzetal</t>
  </si>
  <si>
    <t>OT Altenweddingen</t>
  </si>
  <si>
    <t>039205</t>
  </si>
  <si>
    <t>20906</t>
  </si>
  <si>
    <t>kontakt@gs-altenweddingen.bildung-lsa.de</t>
  </si>
  <si>
    <t>Grundschule "Ernst Sonntag" Seehausen (Börde)</t>
  </si>
  <si>
    <t>Friedrich-Engels-Str. 10</t>
  </si>
  <si>
    <t>OT Seehausen (Börde)</t>
  </si>
  <si>
    <t>039407</t>
  </si>
  <si>
    <t>kontakt@gs-seehausen.bildung-lsa.de</t>
  </si>
  <si>
    <t>Grundschule Osterweddingen</t>
  </si>
  <si>
    <t>Dodendorfer Str. 30</t>
  </si>
  <si>
    <t>OT Osterweddingen</t>
  </si>
  <si>
    <t>21416</t>
  </si>
  <si>
    <t>kontakt@gs-osterweddingen.bildung-lsa.de</t>
  </si>
  <si>
    <t>Grundschule Langenweddingen</t>
  </si>
  <si>
    <t>Kirchtor 6</t>
  </si>
  <si>
    <t>OT Langenweddingen</t>
  </si>
  <si>
    <t>21422</t>
  </si>
  <si>
    <t>kontakt@gs-langenweddingen.bildung-lsa.de</t>
  </si>
  <si>
    <t>Grundschule Zuckerdorf Klein Wanzleben</t>
  </si>
  <si>
    <t>935746</t>
  </si>
  <si>
    <t>kontakt@gs-kleinwanzleben.bildung-lsa.de</t>
  </si>
  <si>
    <t>Grundschule Hadmersleben</t>
  </si>
  <si>
    <t>Holzgasse 1</t>
  </si>
  <si>
    <t>39387</t>
  </si>
  <si>
    <t>Oschersleben (Bode)</t>
  </si>
  <si>
    <t>OT Hadmersleben</t>
  </si>
  <si>
    <t>039408</t>
  </si>
  <si>
    <t>393</t>
  </si>
  <si>
    <t>kontakt@gs-hadmersleben.bildung-lsa.de</t>
  </si>
  <si>
    <t>Grundschule "Burg Ummendorf"</t>
  </si>
  <si>
    <t>Hinter der Burg</t>
  </si>
  <si>
    <t>39365</t>
  </si>
  <si>
    <t>Ummendorf</t>
  </si>
  <si>
    <t>039409</t>
  </si>
  <si>
    <t>kontakt@gs-ummendorf.bildung-lsa.de</t>
  </si>
  <si>
    <t>Grundschule "Martin Selber" Domersleben</t>
  </si>
  <si>
    <t>Martin-Selber-Str.1</t>
  </si>
  <si>
    <t>OT Domersleben</t>
  </si>
  <si>
    <t>2781</t>
  </si>
  <si>
    <t>kontakt@gs-domersleben.bildung-lsa.de</t>
  </si>
  <si>
    <t>Grundschule Weferlingen</t>
  </si>
  <si>
    <t>Sophienstr. 1 a</t>
  </si>
  <si>
    <t>39356</t>
  </si>
  <si>
    <t>Oebisfelde-Weferlingen</t>
  </si>
  <si>
    <t>OT Weferlingen</t>
  </si>
  <si>
    <t>039061</t>
  </si>
  <si>
    <t>2717</t>
  </si>
  <si>
    <t>kontakt@gs-weferlingen.bildung-lsa.de</t>
  </si>
  <si>
    <t>Grundschule  Am Wald" Wegenstedt</t>
  </si>
  <si>
    <t>Oebisfelder Str. 41</t>
  </si>
  <si>
    <t>39359</t>
  </si>
  <si>
    <t>Calvörde</t>
  </si>
  <si>
    <t>OT Wegenstedt</t>
  </si>
  <si>
    <t>039059</t>
  </si>
  <si>
    <t>310</t>
  </si>
  <si>
    <t>kontakt@gs-wegenstedt.bildung-lsa.de</t>
  </si>
  <si>
    <t>Grundschule Rätzlingen</t>
  </si>
  <si>
    <t>Bösdorfer Str. 13</t>
  </si>
  <si>
    <t>OT Rätzlingen</t>
  </si>
  <si>
    <t>039057</t>
  </si>
  <si>
    <t>2428</t>
  </si>
  <si>
    <t>kontakt@gs-raetzlingen.bildung-lsa.de</t>
  </si>
  <si>
    <t>Grundschule Beverspring</t>
  </si>
  <si>
    <t>Gartenstraße 8</t>
  </si>
  <si>
    <t>39343</t>
  </si>
  <si>
    <t>Erxleben</t>
  </si>
  <si>
    <t>OT Bregenstedt</t>
  </si>
  <si>
    <t>039052</t>
  </si>
  <si>
    <t>345</t>
  </si>
  <si>
    <t>kontakt@gs-beverspring.bildung-lsa.de</t>
  </si>
  <si>
    <t>Grundschule "Bernhard Becker" Beendorf</t>
  </si>
  <si>
    <t>Rundahlsweg 7</t>
  </si>
  <si>
    <t>Beendorf</t>
  </si>
  <si>
    <t>039050</t>
  </si>
  <si>
    <t>2239</t>
  </si>
  <si>
    <t>kontakt@gs-becker-beendorf.bildung-lsa.de</t>
  </si>
  <si>
    <t>Grundschule an den Wellenbergen Bebertal</t>
  </si>
  <si>
    <t>Hauptstraße 10</t>
  </si>
  <si>
    <t>Hohe Börde</t>
  </si>
  <si>
    <t>OT Rottmersleben</t>
  </si>
  <si>
    <t>039206</t>
  </si>
  <si>
    <t>170482</t>
  </si>
  <si>
    <t>kontakt@gs-seghers.bildung-lsa.de</t>
  </si>
  <si>
    <t>Grundschule "Gebrüder Alstein" Haldensleben</t>
  </si>
  <si>
    <t>Rottmeisterstraße 57</t>
  </si>
  <si>
    <t>39340</t>
  </si>
  <si>
    <t>Haldensleben</t>
  </si>
  <si>
    <t>03904</t>
  </si>
  <si>
    <t>2690</t>
  </si>
  <si>
    <t>kontakt@gs-alstein-haldensleben.bildung-lsa.de</t>
  </si>
  <si>
    <t>Grundschule "Otto Boye" Haldensleben</t>
  </si>
  <si>
    <t>Bülstringer Str. 25</t>
  </si>
  <si>
    <t>40172</t>
  </si>
  <si>
    <t>kontakt@gs-boye.bildung-lsa.de</t>
  </si>
  <si>
    <t>Grundschule "Puschkin" Oschersleben</t>
  </si>
  <si>
    <t>Puschkinstraße 11</t>
  </si>
  <si>
    <t>03949</t>
  </si>
  <si>
    <t>9498169</t>
  </si>
  <si>
    <t>kontakt@gs-puschkin.bildung-lsa.de</t>
  </si>
  <si>
    <t>Grundschule Ausleben</t>
  </si>
  <si>
    <t>Bauernwinkel 23</t>
  </si>
  <si>
    <t>39393</t>
  </si>
  <si>
    <t>Ausleben</t>
  </si>
  <si>
    <t>039404</t>
  </si>
  <si>
    <t>66010</t>
  </si>
  <si>
    <t>kontakt@gs-ausleben.bildung-lsa.de</t>
  </si>
  <si>
    <t>Grundschule "Am Gingko Patt" Harbke</t>
  </si>
  <si>
    <t>Sommersdorfer Str. 3</t>
  </si>
  <si>
    <t>Harbke</t>
  </si>
  <si>
    <t>039406</t>
  </si>
  <si>
    <t>212</t>
  </si>
  <si>
    <t>kontakt@gs-harbke.bildung-lsa.de</t>
  </si>
  <si>
    <t>Grundschule "Goethe" Oschersleben</t>
  </si>
  <si>
    <t>Windthorststr. 13</t>
  </si>
  <si>
    <t>2985</t>
  </si>
  <si>
    <t>kontakt@gs-goethe-oschersleben.bildung-lsa.de</t>
  </si>
  <si>
    <t>Grundschule Hamersleben</t>
  </si>
  <si>
    <t>Malinshof 3</t>
  </si>
  <si>
    <t>Am Großen Bruch</t>
  </si>
  <si>
    <t>OT Hamersleben</t>
  </si>
  <si>
    <t>039401</t>
  </si>
  <si>
    <t>262</t>
  </si>
  <si>
    <t>kontakt@gs-hamersleben.bildung-lsa.de</t>
  </si>
  <si>
    <t>Reitersteinschule Hornhausen - Grundschule</t>
  </si>
  <si>
    <t>Wulferstedter Str. 13</t>
  </si>
  <si>
    <t>OT Hornhausen</t>
  </si>
  <si>
    <t>kontakt@gs-hornhausen.bildung-lsa.de</t>
  </si>
  <si>
    <t>Grundschule Hötensleben</t>
  </si>
  <si>
    <t>Barneberger Straße 19a</t>
  </si>
  <si>
    <t>Hötensleben</t>
  </si>
  <si>
    <t>039405</t>
  </si>
  <si>
    <t>93219</t>
  </si>
  <si>
    <t>kontakt@gs-hoetensleben.bildung-lsa.de</t>
  </si>
  <si>
    <t>Diesterweg-Grundschule Oschersleben</t>
  </si>
  <si>
    <t>Diesterwegring 24</t>
  </si>
  <si>
    <t>2201</t>
  </si>
  <si>
    <t>kontakt@gs-diesterweg-oschersleben.bildung-lsa.de</t>
  </si>
  <si>
    <t>Grundschule "Friedrich Hoffmann" Gröningen</t>
  </si>
  <si>
    <t>Goethepromenade 2</t>
  </si>
  <si>
    <t>39397</t>
  </si>
  <si>
    <t>Gröningen</t>
  </si>
  <si>
    <t>039403</t>
  </si>
  <si>
    <t>5178</t>
  </si>
  <si>
    <t>kontakt@gs-groeningen.bildung-lsa.de</t>
  </si>
  <si>
    <t>Grundschule am Freikreuz Kroppenstedt</t>
  </si>
  <si>
    <t>Dr.-Külz-Straße. 3</t>
  </si>
  <si>
    <t>Kroppenstedt</t>
  </si>
  <si>
    <t>039264</t>
  </si>
  <si>
    <t>201</t>
  </si>
  <si>
    <t>kontakt@gs-kroppenstedt.bildung-lsa.de</t>
  </si>
  <si>
    <t>Grundschule "J. Gutenberg" Wolmirstedt</t>
  </si>
  <si>
    <t>Meseberger Str. 32</t>
  </si>
  <si>
    <t>39326</t>
  </si>
  <si>
    <t>Wolmirstedt</t>
  </si>
  <si>
    <t>039201</t>
  </si>
  <si>
    <t>29481</t>
  </si>
  <si>
    <t>kontakt@gs-gutenberg-wolmirstedt.bildung-lsa.de</t>
  </si>
  <si>
    <t>Grundschule "Diesterweg" Wolmirstedt</t>
  </si>
  <si>
    <t>Triftstraße 7</t>
  </si>
  <si>
    <t>21367</t>
  </si>
  <si>
    <t>kontakt@gs-diesterweg-wolmirstedt.bildung-lsa.de</t>
  </si>
  <si>
    <t>Grundschule "Am Heiderand" Samswegen</t>
  </si>
  <si>
    <t>Kommunikationsweg 11</t>
  </si>
  <si>
    <t>Niedere Börde</t>
  </si>
  <si>
    <t>OT Samswegen</t>
  </si>
  <si>
    <t>039202</t>
  </si>
  <si>
    <t>66752</t>
  </si>
  <si>
    <t>kontakt@gs-samswegen.bildung-lsa.de</t>
  </si>
  <si>
    <t>Grundschule "Werner Moritz" Rogätz</t>
  </si>
  <si>
    <t>Schulstr. 4</t>
  </si>
  <si>
    <t>Rogätz</t>
  </si>
  <si>
    <t>039208</t>
  </si>
  <si>
    <t>492157</t>
  </si>
  <si>
    <t>kontakt@gs-moritz.bildung-lsa.de</t>
  </si>
  <si>
    <t>Grundschule "Am Mühlenberg" Niederndodeleben</t>
  </si>
  <si>
    <t>Schillerstr. 24</t>
  </si>
  <si>
    <t>39167</t>
  </si>
  <si>
    <t>OT Niederndodeleben</t>
  </si>
  <si>
    <t>039204</t>
  </si>
  <si>
    <t>781 839</t>
  </si>
  <si>
    <t>kontakt@gs-muehlenberg.bildung-lsa.de</t>
  </si>
  <si>
    <t>Grundschule "Am Wildpark" Irxleben</t>
  </si>
  <si>
    <t>Im Fuchstal 85</t>
  </si>
  <si>
    <t>OT Irxleben</t>
  </si>
  <si>
    <t>781838</t>
  </si>
  <si>
    <t>kontakt@gs-wildpark.bildung-lsa.de</t>
  </si>
  <si>
    <t>Grundschule "Astrid Lindgren" Dahlenwarsleben</t>
  </si>
  <si>
    <t>Abendstraße 6</t>
  </si>
  <si>
    <t>OT Dahlenwarsleben</t>
  </si>
  <si>
    <t>6327</t>
  </si>
  <si>
    <t>kontakt@gs-dahlenwarsleben.bildung-lsa.de</t>
  </si>
  <si>
    <t>Grundschule "J.-Heinrich-Schulze" Colbitz</t>
  </si>
  <si>
    <t>Wiesenweg 1</t>
  </si>
  <si>
    <t>Colbitz</t>
  </si>
  <si>
    <t>039207</t>
  </si>
  <si>
    <t>80729</t>
  </si>
  <si>
    <t>kontakt@gs-colbitz.bildung-lsa.de</t>
  </si>
  <si>
    <t>Grundschule Burgstall</t>
  </si>
  <si>
    <t>Alte Poststr. 25</t>
  </si>
  <si>
    <t>39517</t>
  </si>
  <si>
    <t>Burgstall</t>
  </si>
  <si>
    <t>039364</t>
  </si>
  <si>
    <t>259</t>
  </si>
  <si>
    <t>kontakt@gs-burgstall.bildung-lsa.de</t>
  </si>
  <si>
    <t>Grundschule Barleben</t>
  </si>
  <si>
    <t>Feldstr. 20</t>
  </si>
  <si>
    <t>39179</t>
  </si>
  <si>
    <t>Barleben</t>
  </si>
  <si>
    <t>039203</t>
  </si>
  <si>
    <t>5654 210</t>
  </si>
  <si>
    <t>kontakt@gs-barleben.bildung-lsa.de</t>
  </si>
  <si>
    <t>Grundschule Zielitz</t>
  </si>
  <si>
    <t>Friedensring 1</t>
  </si>
  <si>
    <t>Zielitz</t>
  </si>
  <si>
    <t>2080</t>
  </si>
  <si>
    <t>kontakt@gs-zielitz.bildung-lsa.de</t>
  </si>
  <si>
    <t>Grundschule Drömlingfüchse Oebisfelde</t>
  </si>
  <si>
    <t>Theodor Müller Str. 5</t>
  </si>
  <si>
    <t>39646</t>
  </si>
  <si>
    <t>OT Oebisfelde</t>
  </si>
  <si>
    <t>039002</t>
  </si>
  <si>
    <t>43840</t>
  </si>
  <si>
    <t>kontakt@gs-oebisfelde2.bildung-lsa.de</t>
  </si>
  <si>
    <t>Grundschule "An der Aller" Oebisfelde</t>
  </si>
  <si>
    <t>Schulstr. 3</t>
  </si>
  <si>
    <t>42216</t>
  </si>
  <si>
    <t>kontakt@gs-oebisfelde1.bildung-lsa.de</t>
  </si>
  <si>
    <t>Grundschule Flechtingen</t>
  </si>
  <si>
    <t>Vor dem Tore 22</t>
  </si>
  <si>
    <t>39345</t>
  </si>
  <si>
    <t>Flechtingen</t>
  </si>
  <si>
    <t>039054</t>
  </si>
  <si>
    <t>2935</t>
  </si>
  <si>
    <t>kontakt@gs-flechtingen.bildung-lsa.de</t>
  </si>
  <si>
    <t>Börde-Grundschule Hermsdorf</t>
  </si>
  <si>
    <t>Kirchstr. 5</t>
  </si>
  <si>
    <t>OT Hermsdorf</t>
  </si>
  <si>
    <t>170448</t>
  </si>
  <si>
    <t>kontakt@boerdegrundschule.bildung-lsa.de</t>
  </si>
  <si>
    <t>Grundschule "Erich Kästner" Haldensleben</t>
  </si>
  <si>
    <t>Waldring 112</t>
  </si>
  <si>
    <t>43280</t>
  </si>
  <si>
    <t>kontakt@gs-kaestner-haldensleben.bildung-lsa.de</t>
  </si>
  <si>
    <t>Grundschule "Fr. v. Matthisson" Hohendodeleben</t>
  </si>
  <si>
    <t>Matthissonstraße 17a</t>
  </si>
  <si>
    <t>OT Hohendodeleben</t>
  </si>
  <si>
    <t>5291</t>
  </si>
  <si>
    <t>kontakt@gs-hohendodeleben.bildung-lsa.de</t>
  </si>
  <si>
    <t>Sekundarschule "Brüder Grimm" Calvörde</t>
  </si>
  <si>
    <t>Am Markt 7</t>
  </si>
  <si>
    <t>039051</t>
  </si>
  <si>
    <t>317</t>
  </si>
  <si>
    <t>kontakt@sks-grimm.bildung-lsa.de</t>
  </si>
  <si>
    <t>Sekundarschule "Marie Gerike" Haldensleben</t>
  </si>
  <si>
    <t>Gerikestraße 26a</t>
  </si>
  <si>
    <t>2308</t>
  </si>
  <si>
    <t>kontakt@marie-gerike-schule.bildung-lsa.de</t>
  </si>
  <si>
    <t>Sekundarschule "Th. Müntzer" Ausleben</t>
  </si>
  <si>
    <t>277</t>
  </si>
  <si>
    <t>kontakt@sks-ausleben.bildung-lsa.de</t>
  </si>
  <si>
    <t>Sekundarschule "W. Seelenbinder" Zielitz</t>
  </si>
  <si>
    <t>2054</t>
  </si>
  <si>
    <t>kontakt@sks-seelenbinder.bildung-lsa.de</t>
  </si>
  <si>
    <t>Sekundarschule "Albert Niemann" Erxleben</t>
  </si>
  <si>
    <t>Parkstr. 5</t>
  </si>
  <si>
    <t>331</t>
  </si>
  <si>
    <t>kontakt@sks-erxleben.bildung-lsa.de</t>
  </si>
  <si>
    <t>Börde-Gymnasium Wanzleben</t>
  </si>
  <si>
    <t>Raßbachplatz 4</t>
  </si>
  <si>
    <t>42025</t>
  </si>
  <si>
    <t>kontakt@gym-boerde.bildung-lsa.de</t>
  </si>
  <si>
    <t>Gymnasium Freiherr-v.-Stein Weferlingen</t>
  </si>
  <si>
    <t>Geschwister-Scholl-Str. 2</t>
  </si>
  <si>
    <t>2306</t>
  </si>
  <si>
    <t>kontakt@gym-stein.bildung-lsa.de</t>
  </si>
  <si>
    <t>Prof. F. Förster Gymnasium Haldensleben</t>
  </si>
  <si>
    <t>Schulstr. 23</t>
  </si>
  <si>
    <t>2288</t>
  </si>
  <si>
    <t>kontakt@gym-haldensleben.bildung-lsa.de</t>
  </si>
  <si>
    <t>Gymnasium Oschersleben</t>
  </si>
  <si>
    <t>Lindenstr. 2</t>
  </si>
  <si>
    <t>2347</t>
  </si>
  <si>
    <t>kontakt@gym-oschersleben.bildung-lsa.de</t>
  </si>
  <si>
    <t>"Kurfürst-J.-Friedrich" Gymnasium Wolmirstedt</t>
  </si>
  <si>
    <t>Schwimmbadstraße 1</t>
  </si>
  <si>
    <t>55110</t>
  </si>
  <si>
    <t>kontakt@gym-friedrich.bildung-lsa.de</t>
  </si>
  <si>
    <t>Börde-Schule (LB) Klein Oschersleben</t>
  </si>
  <si>
    <t>Alte Hauptstraße 1</t>
  </si>
  <si>
    <t>OT Klein Oschersleben</t>
  </si>
  <si>
    <t>204</t>
  </si>
  <si>
    <t>kontakt@boerde-schule.bildung-lsa.de</t>
  </si>
  <si>
    <t>Förderschule (LB) "Pestalozzi" Haldensleben</t>
  </si>
  <si>
    <t>Maschenpromenade 4</t>
  </si>
  <si>
    <t>2559</t>
  </si>
  <si>
    <t>kontakt@sos-pestalozzi-haldensleben.bildung-lsa.de</t>
  </si>
  <si>
    <t>Förderschule (GB) "Miteinander"  Wefensleben</t>
  </si>
  <si>
    <t>Bahnhofstr. 8 A</t>
  </si>
  <si>
    <t>Wefensleben</t>
  </si>
  <si>
    <t>039400</t>
  </si>
  <si>
    <t>3092</t>
  </si>
  <si>
    <t>kontakt@sos-wefensleben.bildung-lsa.de</t>
  </si>
  <si>
    <t>Förderschule (GB) "Gerhard Schöne" Wolmirstedt</t>
  </si>
  <si>
    <t>Samsweger Str.10</t>
  </si>
  <si>
    <t>29246</t>
  </si>
  <si>
    <t>kontakt@sos-schoene.bildung-lsa.de</t>
  </si>
  <si>
    <t>Förderschule (GB) am Mühlenberg Hamersleben</t>
  </si>
  <si>
    <t>Mühlenberg 2</t>
  </si>
  <si>
    <t>406</t>
  </si>
  <si>
    <t>kontakt@sos-muehlenberg.bildung-lsa.de</t>
  </si>
  <si>
    <t>Förderschule (GB) "J. Nathusius" Haldensleben</t>
  </si>
  <si>
    <t>Lüneburger-Heer-Str. 22</t>
  </si>
  <si>
    <t>42752</t>
  </si>
  <si>
    <t>kontakt@sos-nathusius.bildung-lsa.de</t>
  </si>
  <si>
    <t>Förderschule mit Ausgleichsklassen Uthmöden</t>
  </si>
  <si>
    <t>Bahnhofstr. 11</t>
  </si>
  <si>
    <t>OT Uthmöden</t>
  </si>
  <si>
    <t>039058</t>
  </si>
  <si>
    <t>97394</t>
  </si>
  <si>
    <t>kontakt@ohre-schule-uthmoeden.bildung-lsa.de</t>
  </si>
  <si>
    <t>Gemeinschaftsschule  "J. Gutenberg"  Wolmirstedt</t>
  </si>
  <si>
    <t>Meseberger Straße 32</t>
  </si>
  <si>
    <t>kontakt@sks-wolmirstedt.bildung-lsa.de</t>
  </si>
  <si>
    <t>Gemeinschaftsschule Barleben</t>
  </si>
  <si>
    <t>Feldstraße 20</t>
  </si>
  <si>
    <t>5653610</t>
  </si>
  <si>
    <t>kontakt@sks-barleben.bildung-lsa.de</t>
  </si>
  <si>
    <t>Gemeinschaftsschule Wanzleben</t>
  </si>
  <si>
    <t>Mühlenplan 19</t>
  </si>
  <si>
    <t>OT Klein Wanzleben</t>
  </si>
  <si>
    <t>3165</t>
  </si>
  <si>
    <t>kontakt@sks-wanzleben.bildung-lsa.de</t>
  </si>
  <si>
    <t>Gemeinschaftsschule Eilsleben</t>
  </si>
  <si>
    <t>Ummendorfer Str. 9</t>
  </si>
  <si>
    <t>Eilsleben</t>
  </si>
  <si>
    <t>21222</t>
  </si>
  <si>
    <t>kontakt@sks-eilsleben.bildung-lsa.de</t>
  </si>
  <si>
    <t>Gemeinschaftsschule  "G. W.  Leibniz" Wolmirstedt</t>
  </si>
  <si>
    <t>Gipfelstraße 17</t>
  </si>
  <si>
    <t>29206</t>
  </si>
  <si>
    <t>kontakt@gms-leibniz-wolmirstedt.bildung-lsa.de</t>
  </si>
  <si>
    <t>Gemeinschaftsschule Niederndodeleben</t>
  </si>
  <si>
    <t>Goethestraße 15</t>
  </si>
  <si>
    <t>7690</t>
  </si>
  <si>
    <t>kontakt@sks-niederndodeleben.bildung-lsa.de</t>
  </si>
  <si>
    <t>Drömlingschule Oebisfelde - Gemeinschaftsschule</t>
  </si>
  <si>
    <t>Friedrich-Ludwig-Jahn-Straße 7</t>
  </si>
  <si>
    <t>40016</t>
  </si>
  <si>
    <t>kontakt@sks-droemlingschule.bildung-lsa.de</t>
  </si>
  <si>
    <t>Gemeinschaftsschule Sülzetal</t>
  </si>
  <si>
    <t>Halberstädter Straße 4</t>
  </si>
  <si>
    <t>69343</t>
  </si>
  <si>
    <t>kontakt@gms-suelzetal.bildung-lsa.de</t>
  </si>
  <si>
    <t>Gemeinschaftsschule V Oschersleben</t>
  </si>
  <si>
    <t>2242</t>
  </si>
  <si>
    <t>kontakt@sks-oschersleben5.bildung-lsa.de</t>
  </si>
  <si>
    <t>Gemeinschaftsschule "Puschkin" Oschersleben</t>
  </si>
  <si>
    <t>2101</t>
  </si>
  <si>
    <t>kontakt@sks-puschkin.bildung-lsa.de</t>
  </si>
  <si>
    <t>Burgenlandkreis</t>
  </si>
  <si>
    <t>Uta-Schule Naumburg - Grundschule</t>
  </si>
  <si>
    <t>Schönburger Straße 20</t>
  </si>
  <si>
    <t>06618</t>
  </si>
  <si>
    <t>Naumburg (Saale)</t>
  </si>
  <si>
    <t>03445</t>
  </si>
  <si>
    <t>703360</t>
  </si>
  <si>
    <t>kontakt@gs-uta.bildung-lsa.de</t>
  </si>
  <si>
    <t>Grundschule "Thomas Müntzer" Sieglitz</t>
  </si>
  <si>
    <t>Sieglitz  63</t>
  </si>
  <si>
    <t>Molauer Land</t>
  </si>
  <si>
    <t>OT Sieglitz</t>
  </si>
  <si>
    <t>036421</t>
  </si>
  <si>
    <t>22678</t>
  </si>
  <si>
    <t>kontakt@gs-muentzer-sieglitz.bildung-lsa.de</t>
  </si>
  <si>
    <t>Georgenschule Naumburg - Grundschule</t>
  </si>
  <si>
    <t>Wilhelm-Wagner-Str. 1</t>
  </si>
  <si>
    <t>203356</t>
  </si>
  <si>
    <t>kontakt@gs-georgen.bildung-lsa.de</t>
  </si>
  <si>
    <t>Salztorschule Naumburg - Grundschule</t>
  </si>
  <si>
    <t>Kramerplatz 13</t>
  </si>
  <si>
    <t>776269</t>
  </si>
  <si>
    <t>kontakt@gs-salztor.bildung-lsa.de</t>
  </si>
  <si>
    <t>Albert-Schweitzer-Grundschule Naumburg</t>
  </si>
  <si>
    <t>Kösener Str. 70</t>
  </si>
  <si>
    <t>703409</t>
  </si>
  <si>
    <t>kontakt@gs-schweitzer-naumburg.bildung-lsa.de</t>
  </si>
  <si>
    <t>Grundschule "Max Klinger" Kleinjena</t>
  </si>
  <si>
    <t>Unter den Hassenbergen 6</t>
  </si>
  <si>
    <t>OT Kleinjena</t>
  </si>
  <si>
    <t>203408</t>
  </si>
  <si>
    <t>kontakt@gs-klinger.bildung-lsa.de</t>
  </si>
  <si>
    <t>Bergschule Bad Kösen - Grundschule</t>
  </si>
  <si>
    <t>Burgstraße 20</t>
  </si>
  <si>
    <t>06628</t>
  </si>
  <si>
    <t>034463</t>
  </si>
  <si>
    <t>27293</t>
  </si>
  <si>
    <t>kontakt@gs-berg-badkoesen.bildung-lsa.de</t>
  </si>
  <si>
    <t>Grundschule Eckartsberga</t>
  </si>
  <si>
    <t>Mattstieg 13a</t>
  </si>
  <si>
    <t>06648</t>
  </si>
  <si>
    <t>Eckartsberga</t>
  </si>
  <si>
    <t>034467</t>
  </si>
  <si>
    <t>40019</t>
  </si>
  <si>
    <t>kontakt@gs-eckartsberga.bildung-lsa.de</t>
  </si>
  <si>
    <t>Grundschule "Fr. Ludwig Jahn" Freyburg</t>
  </si>
  <si>
    <t>Schulstr. 1</t>
  </si>
  <si>
    <t>06632</t>
  </si>
  <si>
    <t>Freyburg (Unstrut)</t>
  </si>
  <si>
    <t>034464</t>
  </si>
  <si>
    <t>27290</t>
  </si>
  <si>
    <t>kontakt@gs-jahn-freyburg.bildung-lsa.de</t>
  </si>
  <si>
    <t>Sebastian-Kneipp®-Grundschule Saubach</t>
  </si>
  <si>
    <t>06647</t>
  </si>
  <si>
    <t>Finneland</t>
  </si>
  <si>
    <t>OT Saubach</t>
  </si>
  <si>
    <t>034465</t>
  </si>
  <si>
    <t>88232</t>
  </si>
  <si>
    <t>kontakt@gs-saubach.bildung-lsa.de</t>
  </si>
  <si>
    <t>Grundschule Nebra</t>
  </si>
  <si>
    <t>Reinsdorfer Weg 6</t>
  </si>
  <si>
    <t>06642</t>
  </si>
  <si>
    <t>Nebra</t>
  </si>
  <si>
    <t>034461</t>
  </si>
  <si>
    <t>22143</t>
  </si>
  <si>
    <t>kontakt@gs-nebra.bildung-lsa.de</t>
  </si>
  <si>
    <t>Grundschule "Friedrich Bödecker" Laucha</t>
  </si>
  <si>
    <t>Eckartsbergaer Str. 17</t>
  </si>
  <si>
    <t>06636</t>
  </si>
  <si>
    <t>Laucha an der Unstrut</t>
  </si>
  <si>
    <t>034462</t>
  </si>
  <si>
    <t>20034</t>
  </si>
  <si>
    <t>kontakt@gs-laucha.bildung-lsa.de</t>
  </si>
  <si>
    <t>Grundschule Zeitz-Ost</t>
  </si>
  <si>
    <t>Gustav-Mahler-Str.14</t>
  </si>
  <si>
    <t>06712</t>
  </si>
  <si>
    <t>Zeitz</t>
  </si>
  <si>
    <t>03441</t>
  </si>
  <si>
    <t>223647</t>
  </si>
  <si>
    <t>kontakt@gs-zeitz5.bildung-lsa.de</t>
  </si>
  <si>
    <t>Grundschule Stadtmitte Zeitz</t>
  </si>
  <si>
    <t>Pestalozzistr. 5</t>
  </si>
  <si>
    <t>212079</t>
  </si>
  <si>
    <t>kontakt@gs-zeitz3.bildung-lsa.de</t>
  </si>
  <si>
    <t>Grundschule Elstervorstadt Zeitz</t>
  </si>
  <si>
    <t>Auf dem Schlagstück 11</t>
  </si>
  <si>
    <t>212226</t>
  </si>
  <si>
    <t>kontakt@gs-zeitz8.bildung-lsa.de</t>
  </si>
  <si>
    <t>Grundschule Zeitz-Rasberg</t>
  </si>
  <si>
    <t>Karl-Marx-Str. 31</t>
  </si>
  <si>
    <t>215925</t>
  </si>
  <si>
    <t>kontakt@gs-rasberg.bildung-lsa.de</t>
  </si>
  <si>
    <t>Grundschule Bergsiedlung Zeitz</t>
  </si>
  <si>
    <t>Platanenweg 32</t>
  </si>
  <si>
    <t>310192</t>
  </si>
  <si>
    <t>kontakt@gs-bergsiedlung.bildung-lsa.de</t>
  </si>
  <si>
    <t>Grundschule Tröglitz</t>
  </si>
  <si>
    <t>Hauptstraße 31</t>
  </si>
  <si>
    <t>06729</t>
  </si>
  <si>
    <t>Elsteraue</t>
  </si>
  <si>
    <t>OT Draschwitz</t>
  </si>
  <si>
    <t>536 307</t>
  </si>
  <si>
    <t>kontakt@gs-troeglitz.bildung-lsa.de</t>
  </si>
  <si>
    <t>Grundschule Rehmsdorf</t>
  </si>
  <si>
    <t>Schulstraße 21</t>
  </si>
  <si>
    <t>OT Rehmsdorf</t>
  </si>
  <si>
    <t>535323</t>
  </si>
  <si>
    <t>kontakt@gs-rehmsdorf.bildung-lsa.de</t>
  </si>
  <si>
    <t>Grundschule Osterfeld</t>
  </si>
  <si>
    <t>Schloßberg 1</t>
  </si>
  <si>
    <t>06721</t>
  </si>
  <si>
    <t>Osterfeld</t>
  </si>
  <si>
    <t>034422</t>
  </si>
  <si>
    <t>21436</t>
  </si>
  <si>
    <t>kontakt@gs-osterfeld.bildung-lsa.de</t>
  </si>
  <si>
    <t>Grundschule Nonnewitz</t>
  </si>
  <si>
    <t>Hauptstr. 16</t>
  </si>
  <si>
    <t>06711</t>
  </si>
  <si>
    <t>OT Nonnewitz</t>
  </si>
  <si>
    <t>680124</t>
  </si>
  <si>
    <t>kontakt@gs-nonnewitz.bildung-lsa.de</t>
  </si>
  <si>
    <t>Grundschule Kretzschau</t>
  </si>
  <si>
    <t>Hauptstr. 36</t>
  </si>
  <si>
    <t>Kretzschau</t>
  </si>
  <si>
    <t>216933</t>
  </si>
  <si>
    <t>kontakt@gs-kretzschau.bildung-lsa.de</t>
  </si>
  <si>
    <t>Grundschule Schnaudertal Kayna</t>
  </si>
  <si>
    <t>OT Kayna</t>
  </si>
  <si>
    <t>034426</t>
  </si>
  <si>
    <t>21217</t>
  </si>
  <si>
    <t>kontakt@gs-kayna.bildung-lsa.de</t>
  </si>
  <si>
    <t>Grundschule Droyßig</t>
  </si>
  <si>
    <t>Schulstr. 8 b</t>
  </si>
  <si>
    <t>06722</t>
  </si>
  <si>
    <t>Droyßig</t>
  </si>
  <si>
    <t>034425</t>
  </si>
  <si>
    <t>21315</t>
  </si>
  <si>
    <t>kontakt@gs-droyssig.bildung-lsa.de</t>
  </si>
  <si>
    <t>Grundschule Droßdorf</t>
  </si>
  <si>
    <t>Schulweg 23</t>
  </si>
  <si>
    <t>Gutenborn</t>
  </si>
  <si>
    <t>OT Droßdorf</t>
  </si>
  <si>
    <t>213742</t>
  </si>
  <si>
    <t>kontakt@gs-drossdorf.bildung-lsa.de</t>
  </si>
  <si>
    <t>Grundschule Hohenmölsen</t>
  </si>
  <si>
    <t>Nordstraße 4</t>
  </si>
  <si>
    <t>06679</t>
  </si>
  <si>
    <t>Hohenmölsen</t>
  </si>
  <si>
    <t>034441</t>
  </si>
  <si>
    <t>33168</t>
  </si>
  <si>
    <t>kontakt@gs-hohenmoelsen.bildung-lsa.de</t>
  </si>
  <si>
    <t>Reinhard-Keiser-Grundschule Teuchern</t>
  </si>
  <si>
    <t>Unterm Berge 38</t>
  </si>
  <si>
    <t>06682</t>
  </si>
  <si>
    <t>Teuchern</t>
  </si>
  <si>
    <t>034443</t>
  </si>
  <si>
    <t>20224</t>
  </si>
  <si>
    <t>kontakt@gs-teuchern.bildung-lsa.de</t>
  </si>
  <si>
    <t>Grundschule Stößen</t>
  </si>
  <si>
    <t>Schulstr. 13</t>
  </si>
  <si>
    <t>06667</t>
  </si>
  <si>
    <t>Stößen</t>
  </si>
  <si>
    <t>034445</t>
  </si>
  <si>
    <t>20333</t>
  </si>
  <si>
    <t>kontakt@gs-stoessen.bildung-lsa.de</t>
  </si>
  <si>
    <t>Grundschule Granschütz</t>
  </si>
  <si>
    <t>Fröbelstraße 15</t>
  </si>
  <si>
    <t>OT Granschütz</t>
  </si>
  <si>
    <t>93001</t>
  </si>
  <si>
    <t>kontakt@gs-granschuetz.bildung-lsa.de</t>
  </si>
  <si>
    <t>Bergschule Weißenfels - Grundschule -</t>
  </si>
  <si>
    <t>Karl-Liebknecht-Str. 6</t>
  </si>
  <si>
    <t>Weißenfels</t>
  </si>
  <si>
    <t>03443</t>
  </si>
  <si>
    <t>305184</t>
  </si>
  <si>
    <t>kontakt@gs-berg-weissenfels.bildung-lsa.de</t>
  </si>
  <si>
    <t>Herder-Grundschule Weißenfels</t>
  </si>
  <si>
    <t>Promenade 39</t>
  </si>
  <si>
    <t>333831</t>
  </si>
  <si>
    <t>kontakt@gs-herder-weissenfels.bildung-lsa.de</t>
  </si>
  <si>
    <t>Grundschule Albert Einstein Weißenfels</t>
  </si>
  <si>
    <t>Kirschweg 86</t>
  </si>
  <si>
    <t>801178</t>
  </si>
  <si>
    <t>kontakt@gs-einstein-weissenfels.bildung-lsa.de</t>
  </si>
  <si>
    <t>Grundschule Lützen</t>
  </si>
  <si>
    <t>Pestalozzistr. 4</t>
  </si>
  <si>
    <t>06686</t>
  </si>
  <si>
    <t>Lützen</t>
  </si>
  <si>
    <t>034444</t>
  </si>
  <si>
    <t>90738</t>
  </si>
  <si>
    <t>kontakt@gs-luetzen.bildung-lsa.de</t>
  </si>
  <si>
    <t>Grundschule Großkorbetha</t>
  </si>
  <si>
    <t>Friedensstr. 15</t>
  </si>
  <si>
    <t>06688</t>
  </si>
  <si>
    <t>OT Großkorbetha</t>
  </si>
  <si>
    <t>034446</t>
  </si>
  <si>
    <t>20427</t>
  </si>
  <si>
    <t>kontakt@gs-grosskorbetha.bildung-lsa.de</t>
  </si>
  <si>
    <t>Grundschule Leißling</t>
  </si>
  <si>
    <t>Bahnhofstr. 7</t>
  </si>
  <si>
    <t>OT Leißling</t>
  </si>
  <si>
    <t>804036</t>
  </si>
  <si>
    <t>kontakt@gs-leissling.bildung-lsa.de</t>
  </si>
  <si>
    <t>Grundschule Rippach</t>
  </si>
  <si>
    <t>Schulstr. 10</t>
  </si>
  <si>
    <t>OT Großgöhren</t>
  </si>
  <si>
    <t>236272</t>
  </si>
  <si>
    <t>kontakt@gs-rippach.bildung-lsa.de</t>
  </si>
  <si>
    <t>Grundschule Langendorf</t>
  </si>
  <si>
    <t>Schulweg 9 a</t>
  </si>
  <si>
    <t>OT Langendorf</t>
  </si>
  <si>
    <t>801028</t>
  </si>
  <si>
    <t>kontakt@gs-langendorf.bildung-lsa.de</t>
  </si>
  <si>
    <t>Grundschule Tagewerben/Reichardtswerben</t>
  </si>
  <si>
    <t>An der Mühle 1</t>
  </si>
  <si>
    <t>OT Tagewerben</t>
  </si>
  <si>
    <t>279428</t>
  </si>
  <si>
    <t>kontakt@gs-tagewerben.bildung-lsa.de</t>
  </si>
  <si>
    <t>Scharnhorst Grundschule Großgörschen</t>
  </si>
  <si>
    <t>Platz der Deutschen Einheit 1</t>
  </si>
  <si>
    <t>OT Großgörschen</t>
  </si>
  <si>
    <t>20532</t>
  </si>
  <si>
    <t>kontakt@gs-grossgoerschen.bildung-lsa.de</t>
  </si>
  <si>
    <t>Grundschule Adam Ries Uichteritz</t>
  </si>
  <si>
    <t>Markröhlitzer Str. 33a</t>
  </si>
  <si>
    <t>OT Uichteritz</t>
  </si>
  <si>
    <t>279555</t>
  </si>
  <si>
    <t>kontakt@gs-uichteritz.bildung-lsa.de</t>
  </si>
  <si>
    <t>Sekundarschule "A. v. Humboldt" Naumburg</t>
  </si>
  <si>
    <t>Theaterplatz 3</t>
  </si>
  <si>
    <t>776229</t>
  </si>
  <si>
    <t>kontakt@sks-humboldt-naumburg.bildung-lsa.de</t>
  </si>
  <si>
    <t>Sekundarschule "A. Schweitzer" Naumburg</t>
  </si>
  <si>
    <t>778284</t>
  </si>
  <si>
    <t>kontakt@sks-schweitzer-naumburg.bildung-lsa.de</t>
  </si>
  <si>
    <t>Sekundarschule Bad Bibra</t>
  </si>
  <si>
    <t>Steinbacher Straße 2</t>
  </si>
  <si>
    <t>Bad Bibra</t>
  </si>
  <si>
    <t>700031</t>
  </si>
  <si>
    <t>kontakt@sks-badbibra.bildung-lsa.de</t>
  </si>
  <si>
    <t>Sekundarschule "Friedrich Ludwig Jahn" Freyburg</t>
  </si>
  <si>
    <t>Nordstr. 4</t>
  </si>
  <si>
    <t>28215</t>
  </si>
  <si>
    <t>kontakt@sks-freyburg.bildung-lsa.de</t>
  </si>
  <si>
    <t>Sekundarschule III Zeitz</t>
  </si>
  <si>
    <t>Schillerstraße</t>
  </si>
  <si>
    <t>212140</t>
  </si>
  <si>
    <t>kontakt@sks-zeitz3.bildung-lsa.de</t>
  </si>
  <si>
    <t>Sekundarschule "Am Schwanenteich" Zeitz</t>
  </si>
  <si>
    <t>Rasberger Str. 2</t>
  </si>
  <si>
    <t>7259440</t>
  </si>
  <si>
    <t>kontakt@sks-schwanenteich.bildung-lsa.de</t>
  </si>
  <si>
    <t>Sekundarschule Elsteraue</t>
  </si>
  <si>
    <t>Ostrauer Str. 7</t>
  </si>
  <si>
    <t>OT Reuden</t>
  </si>
  <si>
    <t>034424</t>
  </si>
  <si>
    <t>40490</t>
  </si>
  <si>
    <t>kontakt@sks-reuden.bildung-lsa.de</t>
  </si>
  <si>
    <t>Sekundarschule Droyßig</t>
  </si>
  <si>
    <t>Friedensstr. 6</t>
  </si>
  <si>
    <t>21336</t>
  </si>
  <si>
    <t>kontakt@sks-droyssig.bildung-lsa.de</t>
  </si>
  <si>
    <t>Sekundarschule "Drei Türme" Hohenmölsen</t>
  </si>
  <si>
    <t>Erich-Weinert-Straße 18</t>
  </si>
  <si>
    <t>22823</t>
  </si>
  <si>
    <t>kontakt@sdt-hhm.bildung-lsa.de</t>
  </si>
  <si>
    <t>Neustadt-Sekundarschule Weißenfels</t>
  </si>
  <si>
    <t>Johannes-R.-Becher-Str. 17</t>
  </si>
  <si>
    <t>3345558</t>
  </si>
  <si>
    <t>kontakt@sks-neustadt.bildung-lsa.de</t>
  </si>
  <si>
    <t>Beuditz-Sekundarschule Weißenfels</t>
  </si>
  <si>
    <t>Beuditzstr. 41</t>
  </si>
  <si>
    <t>302769</t>
  </si>
  <si>
    <t>kontakt@sks-beuditz.bildung-lsa.de</t>
  </si>
  <si>
    <t>Ökowegschule Kugelberg Weißenfels - Sekundarschule</t>
  </si>
  <si>
    <t>Kugelbergring 32</t>
  </si>
  <si>
    <t>303135</t>
  </si>
  <si>
    <t>kontakt@sks-oekoweg.bildung-lsa.de</t>
  </si>
  <si>
    <t>Landesschule Pforta</t>
  </si>
  <si>
    <t>Schulstraße 12</t>
  </si>
  <si>
    <t>OT Schulpforte</t>
  </si>
  <si>
    <t>kontakt@gym-pforta.bildung-lsa.de</t>
  </si>
  <si>
    <t>Burgenland-Gymnasium Laucha</t>
  </si>
  <si>
    <t>Eckartsbergaer Str. 19</t>
  </si>
  <si>
    <t>20238</t>
  </si>
  <si>
    <t>kontakt@burgenland-gymnasium.bildung-lsa.de</t>
  </si>
  <si>
    <t>Geschwister-Scholl-Gymnasium Zeitz</t>
  </si>
  <si>
    <t>Käthe-Niederkirchner-Str. 56</t>
  </si>
  <si>
    <t>213308</t>
  </si>
  <si>
    <t>kontakt@gym-scholl-zeitz.bildung-lsa.de</t>
  </si>
  <si>
    <t>Goethegymnasium Weißenfels</t>
  </si>
  <si>
    <t>Am Kloster 4</t>
  </si>
  <si>
    <t>303278</t>
  </si>
  <si>
    <t>kontakt@gym-goethe-weissenfels.bildung-lsa.de</t>
  </si>
  <si>
    <t>Agricolagymnasium Hohenmölsen</t>
  </si>
  <si>
    <t>Agricolaweg 1</t>
  </si>
  <si>
    <t>4770</t>
  </si>
  <si>
    <t>kontakt@gym-agricola.bildung-lsa.de</t>
  </si>
  <si>
    <t>Domgymnasium Naumburg</t>
  </si>
  <si>
    <t>Thomas-Müntzer-Straße 22-23</t>
  </si>
  <si>
    <t>754690</t>
  </si>
  <si>
    <t>kontakt@gym-naumburg.bildung-lsa.de</t>
  </si>
  <si>
    <t>Förderschule (LB) "Pestalozzi" Naumburg</t>
  </si>
  <si>
    <t>Weimarer Str. 45</t>
  </si>
  <si>
    <t>232881</t>
  </si>
  <si>
    <t>kontakt@sos-pestalozzi-naumburg.bildung-lsa.de</t>
  </si>
  <si>
    <t>Förderschule (LB) "Pestalozzi" Zeitz</t>
  </si>
  <si>
    <t>Altenburger Str. 45a</t>
  </si>
  <si>
    <t>212333</t>
  </si>
  <si>
    <t>kontakt@sos-pestalozzi-zeitz.bildung-lsa.de</t>
  </si>
  <si>
    <t>Förderschule (LB) "Pestalozzi" Hohenmölsen</t>
  </si>
  <si>
    <t>Clara-Zetkin-Str. 29</t>
  </si>
  <si>
    <t>20146</t>
  </si>
  <si>
    <t>kontakt@sos-pestalozzi-hohenmoelsen.bildung-lsa.de</t>
  </si>
  <si>
    <t>Förderschule (LB) "Pestalozzi" Weißenfels</t>
  </si>
  <si>
    <t>801004</t>
  </si>
  <si>
    <t>kontakt@pestalozzischule-weissenfels.bildung-lsa.de</t>
  </si>
  <si>
    <t>Förderschule (GB) "Käthe Kruse" Naumburg</t>
  </si>
  <si>
    <t>Carl-Broche-Str. 3</t>
  </si>
  <si>
    <t>773215</t>
  </si>
  <si>
    <t>kontakt@sos-kruse.bildung-lsa.de</t>
  </si>
  <si>
    <t>Förderschule (GB) "J. T. Weise" Zeitz</t>
  </si>
  <si>
    <t>Platanenweg</t>
  </si>
  <si>
    <t>310204</t>
  </si>
  <si>
    <t>kontakt@sos-weise-zeitz.bildung-lsa.de</t>
  </si>
  <si>
    <t>Schlossgartenschule - Förderschule (GB) Weißenfels</t>
  </si>
  <si>
    <t>Alte Leipziger Straße. 21</t>
  </si>
  <si>
    <t>237035</t>
  </si>
  <si>
    <t>kontakt@sos-schlossgarten.bildung-lsa.de</t>
  </si>
  <si>
    <t>Landkreis Harz</t>
  </si>
  <si>
    <t>Grundschule Hedersleben</t>
  </si>
  <si>
    <t>An der Schule 2</t>
  </si>
  <si>
    <t>06458</t>
  </si>
  <si>
    <t>Hedersleben</t>
  </si>
  <si>
    <t>039481</t>
  </si>
  <si>
    <t>81782</t>
  </si>
  <si>
    <t>kontakt@gs-hedersleben1.bildung-lsa.de</t>
  </si>
  <si>
    <t>Grundschule "Ludwig Gleim" Ermsleben</t>
  </si>
  <si>
    <t>Konradsburger Str. 32</t>
  </si>
  <si>
    <t>06463</t>
  </si>
  <si>
    <t>Falkenstein (Harz)</t>
  </si>
  <si>
    <t>OT Ermsleben</t>
  </si>
  <si>
    <t>034743</t>
  </si>
  <si>
    <t>295</t>
  </si>
  <si>
    <t>kontakt@gs-ermsleben.bildung-lsa.de</t>
  </si>
  <si>
    <t>Grundschule "Am Baumhof" Schwanebeck</t>
  </si>
  <si>
    <t>Baumgarten 4</t>
  </si>
  <si>
    <t>Schwanebeck</t>
  </si>
  <si>
    <t>039424</t>
  </si>
  <si>
    <t>234</t>
  </si>
  <si>
    <t>kontakt@gs-schwanebeck.bildung-lsa.de</t>
  </si>
  <si>
    <t>Grundschule "Freiherr Spiegel" Halberstadt</t>
  </si>
  <si>
    <t>W.-Trautewein-Str. 18</t>
  </si>
  <si>
    <t>38820</t>
  </si>
  <si>
    <t>Halberstadt</t>
  </si>
  <si>
    <t>03941</t>
  </si>
  <si>
    <t>24573</t>
  </si>
  <si>
    <t>kontakt@gs-spiegel.bildung-lsa.de</t>
  </si>
  <si>
    <t>Diesterweg-Grundschule Halberstadt</t>
  </si>
  <si>
    <t>Wolfsburger Str. 17</t>
  </si>
  <si>
    <t>441598</t>
  </si>
  <si>
    <t>kontakt@gs-diesterweg-halberstadt.bildung-lsa.de</t>
  </si>
  <si>
    <t>Grundschule "Anne Frank" Halberstadt</t>
  </si>
  <si>
    <t>H.-Neupert-Str. 66</t>
  </si>
  <si>
    <t>442161</t>
  </si>
  <si>
    <t>kontakt@gs-frank-halberstadt.bildung-lsa.de</t>
  </si>
  <si>
    <t>Grundschule "Miriam Lundner" Halberstadt</t>
  </si>
  <si>
    <t>Straße der Opfer des Faschismus 30</t>
  </si>
  <si>
    <t>551450</t>
  </si>
  <si>
    <t>kontakt@gs-lundner.bildung-lsa.de</t>
  </si>
  <si>
    <t>Goethe-Grundschule Halberstadt</t>
  </si>
  <si>
    <t>443098</t>
  </si>
  <si>
    <t>kontakt@gs-goethe-halberstadt.bildung-lsa.de</t>
  </si>
  <si>
    <t>Grundschule Schlanstedt</t>
  </si>
  <si>
    <t>Schießwinkel 3</t>
  </si>
  <si>
    <t>38838</t>
  </si>
  <si>
    <t>Huy</t>
  </si>
  <si>
    <t>OT Schlanstedt</t>
  </si>
  <si>
    <t>51767</t>
  </si>
  <si>
    <t>kontakt@gs-schlanstedt.bildung-lsa.de</t>
  </si>
  <si>
    <t>Grundschule "Dr. Emanuel Lasker" Ströbeck</t>
  </si>
  <si>
    <t>Untere Dorfstr. 287</t>
  </si>
  <si>
    <t>38822</t>
  </si>
  <si>
    <t>OT Ströbeck</t>
  </si>
  <si>
    <t>039427</t>
  </si>
  <si>
    <t>508</t>
  </si>
  <si>
    <t>kontakt@gs-lasker.bildung-lsa.de</t>
  </si>
  <si>
    <t>Grundschule "Albert Klaus" Badersleben</t>
  </si>
  <si>
    <t>Schillerplatz 6 - 7</t>
  </si>
  <si>
    <t>38836</t>
  </si>
  <si>
    <t>OT Badersleben</t>
  </si>
  <si>
    <t>039422</t>
  </si>
  <si>
    <t>kontakt@gs-badersleben.bildung-lsa.de</t>
  </si>
  <si>
    <t>Grundschule "Aue-Fallstein" Hessen</t>
  </si>
  <si>
    <t>Lindenstraße 9</t>
  </si>
  <si>
    <t>38835</t>
  </si>
  <si>
    <t>Osterwieck</t>
  </si>
  <si>
    <t>OT Hessen</t>
  </si>
  <si>
    <t>039426</t>
  </si>
  <si>
    <t>273</t>
  </si>
  <si>
    <t>kontakt@gs-hessen.bildung-lsa.de</t>
  </si>
  <si>
    <t>Grundschule "Dr. Wilhelm Schmidt" Wegeleben</t>
  </si>
  <si>
    <t>Halberstädter Str. 2</t>
  </si>
  <si>
    <t>38829</t>
  </si>
  <si>
    <t>Harsleben</t>
  </si>
  <si>
    <t>605246</t>
  </si>
  <si>
    <t>kontakt@gs-wegeleben.bildung-lsa.de</t>
  </si>
  <si>
    <t>Grundschule "Weißer Garten" Harzgerode</t>
  </si>
  <si>
    <t>Weißer Garten  2</t>
  </si>
  <si>
    <t>06493</t>
  </si>
  <si>
    <t>Harzgerode</t>
  </si>
  <si>
    <t>039484</t>
  </si>
  <si>
    <t>2381</t>
  </si>
  <si>
    <t>kontakt@gs-harzgerode.bildung-lsa.de</t>
  </si>
  <si>
    <t>Friedriken-Grundschule Ballenstedt</t>
  </si>
  <si>
    <t>Steinbergstraße</t>
  </si>
  <si>
    <t>Ballenstedt</t>
  </si>
  <si>
    <t>039483</t>
  </si>
  <si>
    <t>220</t>
  </si>
  <si>
    <t>kontakt@gs-friedriken.bildung-lsa.de</t>
  </si>
  <si>
    <t>Brinckmeier-Grundschule Ballenstedt</t>
  </si>
  <si>
    <t>Allee 9</t>
  </si>
  <si>
    <t>497</t>
  </si>
  <si>
    <t>kontakt@gs-brinckmeier.bildung-lsa.de</t>
  </si>
  <si>
    <t>Grundschule "F. Freiligrath" Rieder</t>
  </si>
  <si>
    <t>Riedersche Trift  1</t>
  </si>
  <si>
    <t>OT Rieder</t>
  </si>
  <si>
    <t>039485</t>
  </si>
  <si>
    <t>60060</t>
  </si>
  <si>
    <t>kontakt@gs-freiligrath-rieder.bildung-lsa.de</t>
  </si>
  <si>
    <t>Grundschule Gernrode</t>
  </si>
  <si>
    <t>Starenweg 18</t>
  </si>
  <si>
    <t>06485</t>
  </si>
  <si>
    <t>Quedlinburg</t>
  </si>
  <si>
    <t>OT Gernrode</t>
  </si>
  <si>
    <t>384</t>
  </si>
  <si>
    <t>kontakt@gs-gernrode.bildung-lsa.de</t>
  </si>
  <si>
    <t>Grundschule "H. Ch. Andersen" Neinstedt</t>
  </si>
  <si>
    <t>Lindenstr. 21a</t>
  </si>
  <si>
    <t>06502</t>
  </si>
  <si>
    <t>Thale</t>
  </si>
  <si>
    <t>OT Neinstedt</t>
  </si>
  <si>
    <t>03947</t>
  </si>
  <si>
    <t>5880</t>
  </si>
  <si>
    <t>kontakt@gs-andersen-neinstedt.bildung-lsa.de</t>
  </si>
  <si>
    <t>Grundschule "Auf den Höhen" Thale</t>
  </si>
  <si>
    <t>Erich-Weinert-Str. 36</t>
  </si>
  <si>
    <t>5201</t>
  </si>
  <si>
    <t>kontakt@gs-hoehen.bildung-lsa.de</t>
  </si>
  <si>
    <t>Grundschule "Geschwister Scholl" Thale</t>
  </si>
  <si>
    <t>Uferstr. 14</t>
  </si>
  <si>
    <t>2693</t>
  </si>
  <si>
    <t>kontakt@gs-scholl-thale.bildung-lsa.de</t>
  </si>
  <si>
    <t>Grundschule Timmenrode</t>
  </si>
  <si>
    <t>Silberweg 2</t>
  </si>
  <si>
    <t>Blankenburg (Harz)</t>
  </si>
  <si>
    <t>OT Timmenrode</t>
  </si>
  <si>
    <t>2805</t>
  </si>
  <si>
    <t>kontakt@gs-timmenrode.bildung-lsa.de</t>
  </si>
  <si>
    <t>Grundschule "Am Heinrichsplatz" Quedlinburg</t>
  </si>
  <si>
    <t>Albert-Schweitzer-Straße 35</t>
  </si>
  <si>
    <t>06484</t>
  </si>
  <si>
    <t>03946</t>
  </si>
  <si>
    <t>51362</t>
  </si>
  <si>
    <t>kontakt@gs-heinrichsplatz.bildung-lsa.de</t>
  </si>
  <si>
    <t>Neustädter Grundschule Quedlinburg</t>
  </si>
  <si>
    <t>Weberstr. 6</t>
  </si>
  <si>
    <t>2820</t>
  </si>
  <si>
    <t>kontakt@gs-neustaedter.bildung-lsa.de</t>
  </si>
  <si>
    <t>Marktschule Quedlinburg -Grundschule-</t>
  </si>
  <si>
    <t>Marktstr. 8</t>
  </si>
  <si>
    <t>3658</t>
  </si>
  <si>
    <t>kontakt@gs-markt-quedlinburg.bildung-lsa.de</t>
  </si>
  <si>
    <t>Integrationsgrundschule "Am Kleers" Quedlinburg</t>
  </si>
  <si>
    <t>Erlenstraße 16</t>
  </si>
  <si>
    <t>8383</t>
  </si>
  <si>
    <t>kontakt@gs-kleers.bildung-lsa.de</t>
  </si>
  <si>
    <t>Grundschule Westerhausen</t>
  </si>
  <si>
    <t>Schulstr. 80</t>
  </si>
  <si>
    <t>OT Westerhausen</t>
  </si>
  <si>
    <t>6403</t>
  </si>
  <si>
    <t>kontakt@gs-westerhausen.bildung-lsa.de</t>
  </si>
  <si>
    <t>Grundschule "Stadtfeld" Wernigerode</t>
  </si>
  <si>
    <t>E.-Pörner-Str. 17</t>
  </si>
  <si>
    <t>38855</t>
  </si>
  <si>
    <t>Wernigerode</t>
  </si>
  <si>
    <t>03943</t>
  </si>
  <si>
    <t>22010</t>
  </si>
  <si>
    <t>kontakt@gs-stadtfeld.bildung-lsa.de</t>
  </si>
  <si>
    <t>Grundschule "Harzblick" Wernigerode</t>
  </si>
  <si>
    <t>Heidebreite 10</t>
  </si>
  <si>
    <t>632440</t>
  </si>
  <si>
    <t>kontakt@gs-harzblick.bildung-lsa.de</t>
  </si>
  <si>
    <t>Grundschule "Erich Kästner" Langeln</t>
  </si>
  <si>
    <t>Heerstraße 13</t>
  </si>
  <si>
    <t>38871</t>
  </si>
  <si>
    <t>Nordharz</t>
  </si>
  <si>
    <t>OT Langeln</t>
  </si>
  <si>
    <t>039458</t>
  </si>
  <si>
    <t>3980</t>
  </si>
  <si>
    <t>kontakt@gs-kaestner-langeln.bildung-lsa.de</t>
  </si>
  <si>
    <t>Grundschule Heudeber</t>
  </si>
  <si>
    <t>Schulstraße 23</t>
  </si>
  <si>
    <t>OT Heudeber</t>
  </si>
  <si>
    <t>440</t>
  </si>
  <si>
    <t>kontakt@gs-heudeber.bildung-lsa.de</t>
  </si>
  <si>
    <t>Martin-Luther-Grundschule Blankenburg</t>
  </si>
  <si>
    <t>Herzogstr. 3</t>
  </si>
  <si>
    <t>38889</t>
  </si>
  <si>
    <t>03944</t>
  </si>
  <si>
    <t>364032</t>
  </si>
  <si>
    <t>kontakt@gs-luther-blankenburg.bildung-lsa.de</t>
  </si>
  <si>
    <t>Grundschule "Henning Calvör" Silstedt</t>
  </si>
  <si>
    <t>Harzstr. 29</t>
  </si>
  <si>
    <t>OT Silstedt</t>
  </si>
  <si>
    <t>22360</t>
  </si>
  <si>
    <t>kontakt@gs-silstedt.bildung-lsa.de</t>
  </si>
  <si>
    <t>Grundschule Diesterweg Derenburg</t>
  </si>
  <si>
    <t>Bleichstraße 1</t>
  </si>
  <si>
    <t>38895</t>
  </si>
  <si>
    <t>OT Derenburg</t>
  </si>
  <si>
    <t>039453</t>
  </si>
  <si>
    <t>50223</t>
  </si>
  <si>
    <t>kontakt@gs-diesterweg-derenburg.bildung-lsa.de</t>
  </si>
  <si>
    <t>Thomas-Mann-Grundschule Darlingerode</t>
  </si>
  <si>
    <t>Darlingeröder Schulweg 2</t>
  </si>
  <si>
    <t>Ilsenburg (Harz)</t>
  </si>
  <si>
    <t>OT Darlingerode</t>
  </si>
  <si>
    <t>633540</t>
  </si>
  <si>
    <t>kontakt@gs-mann-darlingerode.bildung-lsa.de</t>
  </si>
  <si>
    <t>Grundschule "Dr. Hermann Blumenau" Hasselfelde</t>
  </si>
  <si>
    <t>Hagenstraße 4</t>
  </si>
  <si>
    <t>38899</t>
  </si>
  <si>
    <t>Oberharz am Brocken</t>
  </si>
  <si>
    <t>OT Hasselfelde</t>
  </si>
  <si>
    <t>039459</t>
  </si>
  <si>
    <t>71441</t>
  </si>
  <si>
    <t>kontakt@gs-blumenau.bildung-lsa.de</t>
  </si>
  <si>
    <t>Grundschule "Am Regenstein" Blankenburg</t>
  </si>
  <si>
    <t>Karl-Zerbst-Straße 29</t>
  </si>
  <si>
    <t>61583</t>
  </si>
  <si>
    <t>kontakt@gs-regenstein.bildung-lsa.de</t>
  </si>
  <si>
    <t>Grundschule Elbingerode</t>
  </si>
  <si>
    <t>Obere Schulstraße 9-11</t>
  </si>
  <si>
    <t>38875</t>
  </si>
  <si>
    <t>OT Elbingerode</t>
  </si>
  <si>
    <t>039454</t>
  </si>
  <si>
    <t>42572</t>
  </si>
  <si>
    <t>kontakt@gs-elbingerode.bildung-lsa.de</t>
  </si>
  <si>
    <t>Diesterweg-Grundschule Wernigerode</t>
  </si>
  <si>
    <t>Gustav-Petri-Str.3</t>
  </si>
  <si>
    <t>632270</t>
  </si>
  <si>
    <t>kontakt@gs-diesterweg-wernigerode.bildung-lsa.de</t>
  </si>
  <si>
    <t>Grundschule "Albert-Schweitzer" Stapelburg</t>
  </si>
  <si>
    <t>Trift 1</t>
  </si>
  <si>
    <t>OT Stapelburg</t>
  </si>
  <si>
    <t>039452</t>
  </si>
  <si>
    <t>9216</t>
  </si>
  <si>
    <t>kontakt@gs-schweitzer-stapelburg.bildung-lsa.de</t>
  </si>
  <si>
    <t>Prinzess Ilse Grundschule Ilsenburg</t>
  </si>
  <si>
    <t>Harzburger Str. 3</t>
  </si>
  <si>
    <t>2270</t>
  </si>
  <si>
    <t>kontakt@gs-ilse.bildung-lsa.de</t>
  </si>
  <si>
    <t>A.-H.-Francke-Grundschule Wernigerode</t>
  </si>
  <si>
    <t>Friedrichstr. 63</t>
  </si>
  <si>
    <t>633157</t>
  </si>
  <si>
    <t>kontakt@gs-francke-wernigerode.bildung-lsa.de</t>
  </si>
  <si>
    <t>Grundschule "Sonnenklee" Osterwieck</t>
  </si>
  <si>
    <t>Sonnenklee 21</t>
  </si>
  <si>
    <t>039421</t>
  </si>
  <si>
    <t>77891</t>
  </si>
  <si>
    <t>kontakt@gs-sonnenklee.bildung-lsa.de</t>
  </si>
  <si>
    <t>Grundschule Bühne</t>
  </si>
  <si>
    <t>HoppenstedterStr.25</t>
  </si>
  <si>
    <t>OT Bühne</t>
  </si>
  <si>
    <t>89722</t>
  </si>
  <si>
    <t>kontakt@gs-buehne.bildung-lsa.de</t>
  </si>
  <si>
    <t>Sekundarschule "Ludwig Gleim" Ermsleben</t>
  </si>
  <si>
    <t>93901</t>
  </si>
  <si>
    <t>kontakt@sks-ermsleben.bildung-lsa.de</t>
  </si>
  <si>
    <t>Sekundarschule "Freiherr Spiegel" Halberstadt</t>
  </si>
  <si>
    <t>W.-Trautewein-Straße 19</t>
  </si>
  <si>
    <t>601302</t>
  </si>
  <si>
    <t>kontakt@sks-spiegel.bildung-lsa.de</t>
  </si>
  <si>
    <t>Sekundarschule "Am Gröpertor" Halberstadt</t>
  </si>
  <si>
    <t>Hospitalstr. 1</t>
  </si>
  <si>
    <t>611024</t>
  </si>
  <si>
    <t>kontakt@sks-groepertor.bildung-lsa.de</t>
  </si>
  <si>
    <t>Sekundarschule "Thomas Mann" Dardesheim</t>
  </si>
  <si>
    <t>OT Dardesheim</t>
  </si>
  <si>
    <t>60827</t>
  </si>
  <si>
    <t>kontakt@sks-mann-dardesheim.bildung-lsa.de</t>
  </si>
  <si>
    <t>Bosseschule-Sekundarschule Quedlinburg</t>
  </si>
  <si>
    <t>81000</t>
  </si>
  <si>
    <t>kontakt@sks-bosse.bildung-lsa.de</t>
  </si>
  <si>
    <t>Sekundarschule "Ernst Bansi" Quedlinburg</t>
  </si>
  <si>
    <t>Albert-Schweitzer-Str. 19</t>
  </si>
  <si>
    <t>51035</t>
  </si>
  <si>
    <t>kontakt@sks-bansi.bildung-lsa.de</t>
  </si>
  <si>
    <t>Sekundarschule Thale/Nord</t>
  </si>
  <si>
    <t>Neustädter Str. 48</t>
  </si>
  <si>
    <t>779280</t>
  </si>
  <si>
    <t>kontakt@sks-thale-nord.bildung-lsa.de</t>
  </si>
  <si>
    <t>Sekundarschule Burgbreite Wernigerode</t>
  </si>
  <si>
    <t>Platz des Friedens 1</t>
  </si>
  <si>
    <t>25141</t>
  </si>
  <si>
    <t>kontakt@sks-burgbreite.bildung-lsa.de</t>
  </si>
  <si>
    <t>Sekundarschule "Bodfeld" Elbingerode</t>
  </si>
  <si>
    <t>Straße des Friedens 1a</t>
  </si>
  <si>
    <t>49155</t>
  </si>
  <si>
    <t>kontakt@sks-bodfeld.bildung-lsa.de</t>
  </si>
  <si>
    <t>Sekundarschule "T. Müntzer" Wernigerode</t>
  </si>
  <si>
    <t>Unter den Zindeln 11</t>
  </si>
  <si>
    <t>632164</t>
  </si>
  <si>
    <t>kontakt@sks-muentzer-wernigerode.bildung-lsa.de</t>
  </si>
  <si>
    <t>Sekundarschule "August Bebel" Blankenburg</t>
  </si>
  <si>
    <t>Am Thie 1</t>
  </si>
  <si>
    <t>kontakt@sks-bebel-blankenburg.bildung-lsa.de</t>
  </si>
  <si>
    <t>Goethe-Sekundarschule Ilsenburg</t>
  </si>
  <si>
    <t>Am Tiergarten 22</t>
  </si>
  <si>
    <t>89641</t>
  </si>
  <si>
    <t>kontakt@sks-goethe-ilsenburg.bildung-lsa.de</t>
  </si>
  <si>
    <t>Petri-Sekundarschule Schwanebeck</t>
  </si>
  <si>
    <t>Kirchstraße 1</t>
  </si>
  <si>
    <t>365</t>
  </si>
  <si>
    <t>kontakt@sks-petri.bildung-lsa.de</t>
  </si>
  <si>
    <t>Sekundarschule "Walter Gemm" Halberstadt</t>
  </si>
  <si>
    <t>Paulsplan 3</t>
  </si>
  <si>
    <t>24584</t>
  </si>
  <si>
    <t>kontakt@sks-gemm.bildung-lsa.de</t>
  </si>
  <si>
    <t>Gymnasium "Martineum" Halberstadt</t>
  </si>
  <si>
    <t>Johannesbrunnen 34</t>
  </si>
  <si>
    <t>24227</t>
  </si>
  <si>
    <t>kontakt@gym-martineum.bildung-lsa.de</t>
  </si>
  <si>
    <t>Käthe-Kollwitz-Gymnasium Halberstadt</t>
  </si>
  <si>
    <t>Käthe-Kollwitz-Platz 1</t>
  </si>
  <si>
    <t>441062</t>
  </si>
  <si>
    <t>kontakt@gym-kollwitz-halberstadt.bildung-lsa.de</t>
  </si>
  <si>
    <t>Fallstein-Gymnasium Osterwieck</t>
  </si>
  <si>
    <t>Mauerstraße 13</t>
  </si>
  <si>
    <t>74133</t>
  </si>
  <si>
    <t>kontakt@gym-fallstein.bildung-lsa.de</t>
  </si>
  <si>
    <t>Wolterstorff-Gymnasium Ballenstedt</t>
  </si>
  <si>
    <t>Wolterstorffstraße 20</t>
  </si>
  <si>
    <t>280</t>
  </si>
  <si>
    <t>kontakt@gym-wolterstorff.bildung-lsa.de</t>
  </si>
  <si>
    <t>GutsMuths-Gymnasium Quedlinburg</t>
  </si>
  <si>
    <t>Konvent 26a</t>
  </si>
  <si>
    <t>4314</t>
  </si>
  <si>
    <t>kontakt@gym-gutsmuths.bildung-lsa.de</t>
  </si>
  <si>
    <t>Gerhart-Hauptmann-Gymnasium Wernigerode</t>
  </si>
  <si>
    <t>Westernstr. 29</t>
  </si>
  <si>
    <t>632873</t>
  </si>
  <si>
    <t>kontakt@gym-hauptmann.bildung-lsa.de</t>
  </si>
  <si>
    <t>Gymnasium Stadtfeld Wernigerode</t>
  </si>
  <si>
    <t>Ernst-Pörner-Str. 15</t>
  </si>
  <si>
    <t>22055</t>
  </si>
  <si>
    <t>kontakt@gym-stadtfeld.bildung-lsa.de</t>
  </si>
  <si>
    <t>Gymnasium "Am Thie" Blankenburg</t>
  </si>
  <si>
    <t>Friedensstr. 26</t>
  </si>
  <si>
    <t>36750</t>
  </si>
  <si>
    <t>kontakt@gym-thie.bildung-lsa.de</t>
  </si>
  <si>
    <t>Landesgymnasium für Musik Wernigerode</t>
  </si>
  <si>
    <t>Kanzleistr. 4</t>
  </si>
  <si>
    <t>267810</t>
  </si>
  <si>
    <t>kontakt@gym-musik.bildung-lsa.de</t>
  </si>
  <si>
    <t>Förderschule (LB) "A. Schweitzer" Halberstadt</t>
  </si>
  <si>
    <t>Juri-Gagarin-Str.18</t>
  </si>
  <si>
    <t>603773</t>
  </si>
  <si>
    <t>kontakt@sos-schweitzer.bildung-lsa.de</t>
  </si>
  <si>
    <t>David-Sachs-Schule - Förderschule (LB) Quedlinburg</t>
  </si>
  <si>
    <t>Neuer Weg 24 b</t>
  </si>
  <si>
    <t>2015</t>
  </si>
  <si>
    <t>kontakt@david-sachs-schule.bildung-lsa.de</t>
  </si>
  <si>
    <t>Förderschule (LB) "Pestalozzi" Wernigerode</t>
  </si>
  <si>
    <t>Minslebener Str. 52</t>
  </si>
  <si>
    <t>22000</t>
  </si>
  <si>
    <t>kontakt@sos-pestalozzi-wernigerode.bildung-lsa.de</t>
  </si>
  <si>
    <t>Förderschule (GB) "Sine Cura" Quedlinburg</t>
  </si>
  <si>
    <t>Starenweg 19</t>
  </si>
  <si>
    <t>610012</t>
  </si>
  <si>
    <t>kontakt@sos-sinecura.bildung-lsa.de</t>
  </si>
  <si>
    <t>Förderschule (GB) "R. Lakomy" Halberstadt</t>
  </si>
  <si>
    <t>Juri-Gagarin-Str. 20</t>
  </si>
  <si>
    <t>443075</t>
  </si>
  <si>
    <t>kontakt@sos-lakomy.bildung-lsa.de</t>
  </si>
  <si>
    <t>Förderschule (GB) Liv-Ullmann Wernigerode</t>
  </si>
  <si>
    <t>Walther-Rathenau-Str. 15</t>
  </si>
  <si>
    <t>45515</t>
  </si>
  <si>
    <t>kontakt@sos-wernigerode-g.bildung-lsa.de</t>
  </si>
  <si>
    <t>Carl Kehr Schule Halberstadt (LBZ)</t>
  </si>
  <si>
    <t>Westerhäuser Str. 40</t>
  </si>
  <si>
    <t>6786</t>
  </si>
  <si>
    <t>kontakt@sos-halberstadt.bildung-lsa.de</t>
  </si>
  <si>
    <t>Förderschule mit Ausgleichsklassen  Wasserleben</t>
  </si>
  <si>
    <t>Am Park 5-7</t>
  </si>
  <si>
    <t>OT Wasserleben</t>
  </si>
  <si>
    <t>039451</t>
  </si>
  <si>
    <t>63830</t>
  </si>
  <si>
    <t>kontakt@sos-wilhelm-busch.bildung-lsa.de</t>
  </si>
  <si>
    <t>Förderschule (KB) M. Buggenhagen Darlingerode</t>
  </si>
  <si>
    <t>Oehrenfelder Weg 25a</t>
  </si>
  <si>
    <t>905927</t>
  </si>
  <si>
    <t>kontakt@sos-darlingerode.bildung-lsa.de</t>
  </si>
  <si>
    <t>Gemeinschaftsschule Hagenberg Gernrode</t>
  </si>
  <si>
    <t>Starenweg 20</t>
  </si>
  <si>
    <t>520</t>
  </si>
  <si>
    <t>kontakt@sks-hagenberg.bildung-lsa.de</t>
  </si>
  <si>
    <t>Gemeinschaftsschule Harzgerode</t>
  </si>
  <si>
    <t>Am Neudorfer Weg 15</t>
  </si>
  <si>
    <t>2273</t>
  </si>
  <si>
    <t>kontakt@sks-harzgerode.bildung-lsa.de</t>
  </si>
  <si>
    <t>Landkreis Jerichower Land</t>
  </si>
  <si>
    <t>Grundschule Loburg</t>
  </si>
  <si>
    <t>Kirchstr. 2</t>
  </si>
  <si>
    <t>39279</t>
  </si>
  <si>
    <t>Möckern</t>
  </si>
  <si>
    <t>OT Loburg</t>
  </si>
  <si>
    <t>039245</t>
  </si>
  <si>
    <t>2448</t>
  </si>
  <si>
    <t>kontakt@gs-loburg.bildung-lsa.de</t>
  </si>
  <si>
    <t>Grundschule Gommern</t>
  </si>
  <si>
    <t>Am Weinberg 7</t>
  </si>
  <si>
    <t>39245</t>
  </si>
  <si>
    <t>Gommern</t>
  </si>
  <si>
    <t>039200</t>
  </si>
  <si>
    <t>50149</t>
  </si>
  <si>
    <t>kontakt@gs-gommern.bildung-lsa.de</t>
  </si>
  <si>
    <t>Grundschule "Stadtmitte" Genthin</t>
  </si>
  <si>
    <t>Jahnstraße 4</t>
  </si>
  <si>
    <t>39307</t>
  </si>
  <si>
    <t>Genthin</t>
  </si>
  <si>
    <t>03933</t>
  </si>
  <si>
    <t>2081</t>
  </si>
  <si>
    <t>kontakt@gs-stadtmitte.bildung-lsa.de</t>
  </si>
  <si>
    <t>Grundschule "Diesterweg" Genthin</t>
  </si>
  <si>
    <t>Jungfernsteg 2a</t>
  </si>
  <si>
    <t>805264</t>
  </si>
  <si>
    <t>kontakt@gs-diesterweg-genthin.bildung-lsa.de</t>
  </si>
  <si>
    <t>Grundschulzentrum Güsen</t>
  </si>
  <si>
    <t>An der Heide 4 a</t>
  </si>
  <si>
    <t>39317</t>
  </si>
  <si>
    <t>Elbe-Parey</t>
  </si>
  <si>
    <t>OT Güsen</t>
  </si>
  <si>
    <t>039344</t>
  </si>
  <si>
    <t>9023</t>
  </si>
  <si>
    <t>kontakt@gs-guesen.bildung-lsa.de</t>
  </si>
  <si>
    <t>Grundschule "Ludwig Uhland" Genthin</t>
  </si>
  <si>
    <t>Guerickestr. 11</t>
  </si>
  <si>
    <t>820050</t>
  </si>
  <si>
    <t>kontakt@gs-uhland-genthin.bildung-lsa.de</t>
  </si>
  <si>
    <t>Grundschule Jerichow</t>
  </si>
  <si>
    <t>Rathausstr. 2</t>
  </si>
  <si>
    <t>39319</t>
  </si>
  <si>
    <t>Jerichow</t>
  </si>
  <si>
    <t>039343</t>
  </si>
  <si>
    <t>405</t>
  </si>
  <si>
    <t>kontakt@gs-jerichow.bildung-lsa.de</t>
  </si>
  <si>
    <t>Grundschule Schlagenthin</t>
  </si>
  <si>
    <t>Schulstraße  12a</t>
  </si>
  <si>
    <t>OT Schlagenthin</t>
  </si>
  <si>
    <t>039348</t>
  </si>
  <si>
    <t>kontakt@gs-schlagenthin.bildung-lsa.de</t>
  </si>
  <si>
    <t>Grundschule Tucheim</t>
  </si>
  <si>
    <t>OT Tucheim</t>
  </si>
  <si>
    <t>039346</t>
  </si>
  <si>
    <t>240</t>
  </si>
  <si>
    <t>kontakt@gs-tucheim.bildung-lsa.de</t>
  </si>
  <si>
    <t>Grundschule "Heinrich Heine"  Wörmlitz</t>
  </si>
  <si>
    <t>Platz der Jugend 1</t>
  </si>
  <si>
    <t>39291</t>
  </si>
  <si>
    <t>OT Wörmlitz</t>
  </si>
  <si>
    <t>039224</t>
  </si>
  <si>
    <t>322</t>
  </si>
  <si>
    <t>kontakt@gs-heine-woermlitz.bildung-lsa.de</t>
  </si>
  <si>
    <t>Grundschule Niegripp</t>
  </si>
  <si>
    <t>Lindenstraße 3</t>
  </si>
  <si>
    <t>39288</t>
  </si>
  <si>
    <t>Burg</t>
  </si>
  <si>
    <t>OT Niegripp</t>
  </si>
  <si>
    <t>03921</t>
  </si>
  <si>
    <t>994326</t>
  </si>
  <si>
    <t>kontakt@gs-niegripp.bildung-lsa.de</t>
  </si>
  <si>
    <t>Grundschule Grabow</t>
  </si>
  <si>
    <t>Schulstr. 8</t>
  </si>
  <si>
    <t>OT Grabow</t>
  </si>
  <si>
    <t>4178691</t>
  </si>
  <si>
    <t>kontakt@gs-grabow.bildung-lsa.de</t>
  </si>
  <si>
    <t>Grundschule "Schloss Möckern"</t>
  </si>
  <si>
    <t>Am Park 3</t>
  </si>
  <si>
    <t>039221</t>
  </si>
  <si>
    <t>60962</t>
  </si>
  <si>
    <t>kontakt@gs-moeckern.bildung-lsa.de</t>
  </si>
  <si>
    <t>Grundschule  "J. H. Pestalozzi" Burg</t>
  </si>
  <si>
    <t>Kapellenstr. 8</t>
  </si>
  <si>
    <t>2405</t>
  </si>
  <si>
    <t>kontakt@gs-pestalozzi-burg.bildung-lsa.de</t>
  </si>
  <si>
    <t>Grundschule "Albert Einstein" Burg</t>
  </si>
  <si>
    <t>Kirchhofstr.3</t>
  </si>
  <si>
    <t>2159</t>
  </si>
  <si>
    <t>kontakt@gs-einstein-burg.bildung-lsa.de</t>
  </si>
  <si>
    <t>Grundschule Möser</t>
  </si>
  <si>
    <t>Gartenstr. 27</t>
  </si>
  <si>
    <t>Möser</t>
  </si>
  <si>
    <t>039222</t>
  </si>
  <si>
    <t>96218</t>
  </si>
  <si>
    <t>kontakt@gs-moeser.bildung-lsa.de</t>
  </si>
  <si>
    <t>Grundschule Biederitz</t>
  </si>
  <si>
    <t>Heyrothsberger Str. 13g</t>
  </si>
  <si>
    <t>39175</t>
  </si>
  <si>
    <t>Biederitz</t>
  </si>
  <si>
    <t>039292</t>
  </si>
  <si>
    <t>2121</t>
  </si>
  <si>
    <t>kontakt@gs-biederitz.bildung-lsa.de</t>
  </si>
  <si>
    <t>Grundschule Burg-Süd</t>
  </si>
  <si>
    <t>Yorckstr.4</t>
  </si>
  <si>
    <t>981514</t>
  </si>
  <si>
    <t>kontakt@gs-burg-sued.bildung-lsa.de</t>
  </si>
  <si>
    <t>Grundschule Gerwisch</t>
  </si>
  <si>
    <t>Woltersdorfer Str. 1</t>
  </si>
  <si>
    <t>OT Gerwisch</t>
  </si>
  <si>
    <t>2553</t>
  </si>
  <si>
    <t>kontakt@gs-gerwisch.bildung-lsa.de</t>
  </si>
  <si>
    <t>Sekundarschule "Fritz Heicke" Gommern</t>
  </si>
  <si>
    <t>Nordhausener Str. 18</t>
  </si>
  <si>
    <t>51258</t>
  </si>
  <si>
    <t>kontakt@sks-gommern.bildung-lsa.de</t>
  </si>
  <si>
    <t>Sekundarschule Brettin</t>
  </si>
  <si>
    <t>Am Bahnhof 8</t>
  </si>
  <si>
    <t>OT Brettin</t>
  </si>
  <si>
    <t>4834</t>
  </si>
  <si>
    <t>kontakt@sks-brettin.bildung-lsa.de</t>
  </si>
  <si>
    <t>Sekundarschule "Am Baumschulenweg" Genthin</t>
  </si>
  <si>
    <t>Mützelstr. 50</t>
  </si>
  <si>
    <t>3637</t>
  </si>
  <si>
    <t>kontakt@sks-baum-gnt.bildung-lsa.de</t>
  </si>
  <si>
    <t>Sekundarschule "An der Elbe" Parey</t>
  </si>
  <si>
    <t>Am Deich 6</t>
  </si>
  <si>
    <t>OT Parey</t>
  </si>
  <si>
    <t>039349</t>
  </si>
  <si>
    <t>51768</t>
  </si>
  <si>
    <t>kontakt@sks-parey.bildung-lsa.de</t>
  </si>
  <si>
    <t>Sekundarschule "F.A.W. Diesterweg" Burg</t>
  </si>
  <si>
    <t>Karl-Marx-Str. 37</t>
  </si>
  <si>
    <t>2529</t>
  </si>
  <si>
    <t>kontakt@sks-diesterweg-burg.bildung-lsa.de</t>
  </si>
  <si>
    <t>Sekundarschule Möser</t>
  </si>
  <si>
    <t>Thälmannstr.</t>
  </si>
  <si>
    <t>96194</t>
  </si>
  <si>
    <t>kontakt@sks-moeser.bildung-lsa.de</t>
  </si>
  <si>
    <t>Sekundarschule "Carl von Clausewitz" Burg</t>
  </si>
  <si>
    <t>Straße der Einheit 35a</t>
  </si>
  <si>
    <t>2473</t>
  </si>
  <si>
    <t>kontakt@sks-clausewitz.bildung-lsa.de</t>
  </si>
  <si>
    <t>Europaschule Gymnasium Gommern</t>
  </si>
  <si>
    <t>Magdeburger Str. 26</t>
  </si>
  <si>
    <t>66780</t>
  </si>
  <si>
    <t>kontakt@gym-gommern.bildung-lsa.de</t>
  </si>
  <si>
    <t>Bismarck-Gymnasium Genthin</t>
  </si>
  <si>
    <t>Große Schulstr. 5</t>
  </si>
  <si>
    <t>2318</t>
  </si>
  <si>
    <t>kontakt@gym-bismarck.bildung-lsa.de</t>
  </si>
  <si>
    <t>Burger Roland-Gymnasium</t>
  </si>
  <si>
    <t>Brüderstr. 46</t>
  </si>
  <si>
    <t>72780</t>
  </si>
  <si>
    <t>kontakt@gym-burg.bildung-lsa.de</t>
  </si>
  <si>
    <t>Förderschule (LB) "Th. Neubauer" Burg</t>
  </si>
  <si>
    <t>In der Alten Kaserne 15a</t>
  </si>
  <si>
    <t>984827</t>
  </si>
  <si>
    <t>kontakt@sos-neubauer.bildung-lsa.de</t>
  </si>
  <si>
    <t>Lindenschule - Förderschule (GB) Burg</t>
  </si>
  <si>
    <t>In der Altern Kaserne 15a</t>
  </si>
  <si>
    <t>996757</t>
  </si>
  <si>
    <t>kontakt@sos-linden.bildung-lsa.de</t>
  </si>
  <si>
    <t>Förderschule mit Ausgleichsklassen Parchen</t>
  </si>
  <si>
    <t>Genthiner Straße 54a</t>
  </si>
  <si>
    <t>OT Parchen</t>
  </si>
  <si>
    <t>039345</t>
  </si>
  <si>
    <t>94887</t>
  </si>
  <si>
    <t>kontakt@fma-duerer.bildung-lsa.de</t>
  </si>
  <si>
    <t>Gemeinschaftsschule "Am Park" Möckern</t>
  </si>
  <si>
    <t>Lochower Weg 3</t>
  </si>
  <si>
    <t>288</t>
  </si>
  <si>
    <t>kontakt@sks-moeckern.bildung-lsa.de</t>
  </si>
  <si>
    <t>Landkreis Mansfeld-Südharz</t>
  </si>
  <si>
    <t>Grundschule Wippra</t>
  </si>
  <si>
    <t>Untere Bornholzstr. 5</t>
  </si>
  <si>
    <t>06526</t>
  </si>
  <si>
    <t>Sangerhausen</t>
  </si>
  <si>
    <t>OT Wippra</t>
  </si>
  <si>
    <t>034775</t>
  </si>
  <si>
    <t>20363</t>
  </si>
  <si>
    <t>kontakt@gs-wippra.bildung-lsa.de</t>
  </si>
  <si>
    <t>Grundschule "Einetal-Vorharz" Welbsleben</t>
  </si>
  <si>
    <t>Westdorfer Straße 5b</t>
  </si>
  <si>
    <t>06456</t>
  </si>
  <si>
    <t>Arnstein</t>
  </si>
  <si>
    <t>OT Welbsleben</t>
  </si>
  <si>
    <t>03473</t>
  </si>
  <si>
    <t>807091</t>
  </si>
  <si>
    <t>kontakt@gs-welbsleben.bildung-lsa.de</t>
  </si>
  <si>
    <t>Grundschule "Geschwister Scholl" Sandersleben</t>
  </si>
  <si>
    <t>Schulstr. 25</t>
  </si>
  <si>
    <t>OT Sandersleben</t>
  </si>
  <si>
    <t>034785</t>
  </si>
  <si>
    <t>20511</t>
  </si>
  <si>
    <t>kontakt@gs-sandersleben.bildung-lsa.de</t>
  </si>
  <si>
    <t>Grundschule Mansfeld</t>
  </si>
  <si>
    <t>Alte Bergstraße 8a</t>
  </si>
  <si>
    <t>06343</t>
  </si>
  <si>
    <t>Mansfeld</t>
  </si>
  <si>
    <t>034782</t>
  </si>
  <si>
    <t>21247</t>
  </si>
  <si>
    <t>kontakt@gs-mansfeld.bildung-lsa.de</t>
  </si>
  <si>
    <t>Novalis-Grundschule Hettstedt</t>
  </si>
  <si>
    <t>Am Kirschberg 1a</t>
  </si>
  <si>
    <t>06333</t>
  </si>
  <si>
    <t>Hettstedt</t>
  </si>
  <si>
    <t>03476</t>
  </si>
  <si>
    <t>851072</t>
  </si>
  <si>
    <t>kontakt@gs-novalis.bildung-lsa.de</t>
  </si>
  <si>
    <t>Grundschule "Am Markt" Hettstedt</t>
  </si>
  <si>
    <t>813391</t>
  </si>
  <si>
    <t>kontakt@gs-ammarkt.bildung-lsa.de</t>
  </si>
  <si>
    <t>Grundschule Großörner</t>
  </si>
  <si>
    <t>Alfred-Schröder-Str. 17</t>
  </si>
  <si>
    <t>06348</t>
  </si>
  <si>
    <t>OT Großörner</t>
  </si>
  <si>
    <t>813497</t>
  </si>
  <si>
    <t>kontakt@gs-grossoerner.bildung-lsa.de</t>
  </si>
  <si>
    <t>Grundschule Gerbstedt</t>
  </si>
  <si>
    <t>Hinter der Schule 7</t>
  </si>
  <si>
    <t>06347</t>
  </si>
  <si>
    <t>Gerbstedt</t>
  </si>
  <si>
    <t>034783</t>
  </si>
  <si>
    <t>27025</t>
  </si>
  <si>
    <t>kontakt@gs-gerbstedt.bildung-lsa.de</t>
  </si>
  <si>
    <t>Grundschule Erdeborn</t>
  </si>
  <si>
    <t>Denkmalplatz 1</t>
  </si>
  <si>
    <t>06317</t>
  </si>
  <si>
    <t>Seegebiet Mansfelder Land</t>
  </si>
  <si>
    <t>OT Erdeborn</t>
  </si>
  <si>
    <t>034774</t>
  </si>
  <si>
    <t>20576</t>
  </si>
  <si>
    <t>kontakt@gs-erdeborn.bildung-lsa.de</t>
  </si>
  <si>
    <t>Grundschule Klostermansfeld</t>
  </si>
  <si>
    <t>Schulstraße 16</t>
  </si>
  <si>
    <t>06308</t>
  </si>
  <si>
    <t>Klostermansfeld</t>
  </si>
  <si>
    <t>034772</t>
  </si>
  <si>
    <t>25552</t>
  </si>
  <si>
    <t>kontakt@gs-klostermansfeld.bildung-lsa.de</t>
  </si>
  <si>
    <t>Grundschule "Goethe" Sangerhausen</t>
  </si>
  <si>
    <t>Alte Promenade 4</t>
  </si>
  <si>
    <t>03464</t>
  </si>
  <si>
    <t>520152</t>
  </si>
  <si>
    <t>kontakt@gs-goethe-sangerhausen.bildung-lsa.de</t>
  </si>
  <si>
    <t>Grundschule Am Rosarium Sangerhausen</t>
  </si>
  <si>
    <t>Otto-Grotewohl-Str. 19</t>
  </si>
  <si>
    <t>578218</t>
  </si>
  <si>
    <t>kontakt@gs-amrosarium.bildung-lsa.de</t>
  </si>
  <si>
    <t>Grundschule Großleinungen</t>
  </si>
  <si>
    <t>Bleichenplatz 3</t>
  </si>
  <si>
    <t>OT Großleinungen</t>
  </si>
  <si>
    <t>034656</t>
  </si>
  <si>
    <t>31672</t>
  </si>
  <si>
    <t>kontakt@gs-grossleinungen.bildung-lsa.de</t>
  </si>
  <si>
    <t>Grundschule Oberröblingen</t>
  </si>
  <si>
    <t>Oberröblinger Hauptstr. 34</t>
  </si>
  <si>
    <t>OT Oberröblingen</t>
  </si>
  <si>
    <t>515361</t>
  </si>
  <si>
    <t>kontakt@gs-oberroeblingen.bildung-lsa.de</t>
  </si>
  <si>
    <t>Grundschule "Goldene Aue" Wallhausen</t>
  </si>
  <si>
    <t>Großleinunger Weg 7</t>
  </si>
  <si>
    <t>06528</t>
  </si>
  <si>
    <t>Wallhausen</t>
  </si>
  <si>
    <t>31712</t>
  </si>
  <si>
    <t>kontakt@gs-wallhausen.bildung-lsa.de</t>
  </si>
  <si>
    <t>Grundschule Holdenstedt</t>
  </si>
  <si>
    <t>Am Kirchplatz 2</t>
  </si>
  <si>
    <t>06542</t>
  </si>
  <si>
    <t>Allstedt</t>
  </si>
  <si>
    <t>OT Holdenstedt</t>
  </si>
  <si>
    <t>034659</t>
  </si>
  <si>
    <t>60339</t>
  </si>
  <si>
    <t>kontakt@gs-holdenstedt.bildung-lsa.de</t>
  </si>
  <si>
    <t>Grundschule Allstedt</t>
  </si>
  <si>
    <t>Breite Str. 25</t>
  </si>
  <si>
    <t>034652</t>
  </si>
  <si>
    <t>289</t>
  </si>
  <si>
    <t>kontakt@gs-allstedt.bildung-lsa.de</t>
  </si>
  <si>
    <t>Grundschule Hayn/Harz</t>
  </si>
  <si>
    <t>Rinderplatz 6</t>
  </si>
  <si>
    <t>06536</t>
  </si>
  <si>
    <t>Südharz</t>
  </si>
  <si>
    <t>OT Hayn</t>
  </si>
  <si>
    <t>034658</t>
  </si>
  <si>
    <t>21615</t>
  </si>
  <si>
    <t>kontakt@gs-hayn.bildung-lsa.de</t>
  </si>
  <si>
    <t>Burg-Grundschule Kelbra</t>
  </si>
  <si>
    <t>Bornstr. 10 a</t>
  </si>
  <si>
    <t>06537</t>
  </si>
  <si>
    <t>Kelbra (Kyffhäuser)</t>
  </si>
  <si>
    <t>034651</t>
  </si>
  <si>
    <t>6560</t>
  </si>
  <si>
    <t>kontakt@gs-burg-kelbra.bildung-lsa.de</t>
  </si>
  <si>
    <t>Grundschule Roßla</t>
  </si>
  <si>
    <t>Agnesdorfer Straße 30/31</t>
  </si>
  <si>
    <t>OT Roßla</t>
  </si>
  <si>
    <t>90962</t>
  </si>
  <si>
    <t>kontakt@gs-rossla.bildung-lsa.de</t>
  </si>
  <si>
    <t>Grundschule "Thyratal" Rottleberode</t>
  </si>
  <si>
    <t>Neue Str. 3</t>
  </si>
  <si>
    <t>OT Rottleberode</t>
  </si>
  <si>
    <t>034653</t>
  </si>
  <si>
    <t>382</t>
  </si>
  <si>
    <t>kontakt@gs-rottleberode.bildung-lsa.de</t>
  </si>
  <si>
    <t>Grundschule Südwest Sangerhausen</t>
  </si>
  <si>
    <t>W.-Koenen-Str. 33</t>
  </si>
  <si>
    <t>515011</t>
  </si>
  <si>
    <t>kontakt@gs-suedwest-sangerhausen.bildung-lsa.de</t>
  </si>
  <si>
    <t>Grundschule Siersleben</t>
  </si>
  <si>
    <t>Augsdorfer Str. 23</t>
  </si>
  <si>
    <t>OT Siersleben</t>
  </si>
  <si>
    <t>813545</t>
  </si>
  <si>
    <t>kontakt@gs-siersleben.bildung-lsa.de</t>
  </si>
  <si>
    <t>Thomas-Müntzer-Grundschule Eisleben</t>
  </si>
  <si>
    <t>Raismeser Str. 9</t>
  </si>
  <si>
    <t>06295</t>
  </si>
  <si>
    <t>Eisleben</t>
  </si>
  <si>
    <t>03475</t>
  </si>
  <si>
    <t>655840</t>
  </si>
  <si>
    <t>kontakt@gs-muentzer-eisleben.bildung-lsa.de</t>
  </si>
  <si>
    <t>Grundschule Röblingen</t>
  </si>
  <si>
    <t>Große Seestr. 6</t>
  </si>
  <si>
    <t>OT Röblingen am See</t>
  </si>
  <si>
    <t>20481</t>
  </si>
  <si>
    <t>kontakt@gs-roeblingen.bildung-lsa.de</t>
  </si>
  <si>
    <t>Grundschule "Torgartenstraße" Eisleben</t>
  </si>
  <si>
    <t>Torgartenstr. 7/8</t>
  </si>
  <si>
    <t>655830</t>
  </si>
  <si>
    <t>kontakt@gs-torgarten.bildung-lsa.de</t>
  </si>
  <si>
    <t>Grundschule am Schloßplatz Eisleben</t>
  </si>
  <si>
    <t>Schloßplatz 1</t>
  </si>
  <si>
    <t>655820</t>
  </si>
  <si>
    <t>kontakt@gs-schlossplatz.bildung-lsa.de</t>
  </si>
  <si>
    <t>Grundschule Wansleben</t>
  </si>
  <si>
    <t>Verbindungsstraße 1</t>
  </si>
  <si>
    <t>OT Wansleben am See</t>
  </si>
  <si>
    <t>034601</t>
  </si>
  <si>
    <t>26326</t>
  </si>
  <si>
    <t>kontakt@gs-wansleben.bildung-lsa.de</t>
  </si>
  <si>
    <t>Grundschule "Geschwister Scholl" Eisleben</t>
  </si>
  <si>
    <t>Fiedrich-Koenig-Straße 15-16</t>
  </si>
  <si>
    <t>602160</t>
  </si>
  <si>
    <t>kontakt@gs-scholl-eisleben.bildung-lsa.de</t>
  </si>
  <si>
    <t>Grundschule Ahlsdorf</t>
  </si>
  <si>
    <t>Neue Siedlung 27</t>
  </si>
  <si>
    <t>06313</t>
  </si>
  <si>
    <t>Ahlsdorf</t>
  </si>
  <si>
    <t>20406</t>
  </si>
  <si>
    <t>kontakt@gs-ahlsdorf.bildung-lsa.de</t>
  </si>
  <si>
    <t>Grundschule Helbra</t>
  </si>
  <si>
    <t>Schulstraße 28</t>
  </si>
  <si>
    <t>06311</t>
  </si>
  <si>
    <t>Helbra</t>
  </si>
  <si>
    <t>kontakt@gs-helbra.bildung-lsa.de</t>
  </si>
  <si>
    <t>Natur-Grundschule Heiligenthal</t>
  </si>
  <si>
    <t>Schulweg 3</t>
  </si>
  <si>
    <t>OT Heiligenthal</t>
  </si>
  <si>
    <t>29830</t>
  </si>
  <si>
    <t>kontakt@gs-heiligenthal.bildung-lsa.de</t>
  </si>
  <si>
    <t>Sekundarschule "Martin Luther" Mansfeld</t>
  </si>
  <si>
    <t>20454</t>
  </si>
  <si>
    <t>kontakt@sks-luther.bildung-lsa.de</t>
  </si>
  <si>
    <t>Sekundarschule "Anne Frank" Hettstedt</t>
  </si>
  <si>
    <t>Pestalozzistraße 1</t>
  </si>
  <si>
    <t>812336</t>
  </si>
  <si>
    <t>kontakt@gts-hettstedt.bildung-lsa.de</t>
  </si>
  <si>
    <t>Thomas-Müntzer-Sekundarschule Sangerhausen</t>
  </si>
  <si>
    <t>Borngasse 2</t>
  </si>
  <si>
    <t>573047</t>
  </si>
  <si>
    <t>kontakt@sks-muentzer-sangerhausen.bildung-lsa.de</t>
  </si>
  <si>
    <t>Sekundarschule "Heinrich Heine" Sangerhausen</t>
  </si>
  <si>
    <t>Bergmannsalle 5</t>
  </si>
  <si>
    <t>Lutherstadt Eisleben</t>
  </si>
  <si>
    <t>7259375</t>
  </si>
  <si>
    <t>kontakt@sks-heine-sangerhausen.bildung-lsa.de</t>
  </si>
  <si>
    <t>Sekundarschule "Th. Müntzer" Allstedt</t>
  </si>
  <si>
    <t>Sophienstr. 11</t>
  </si>
  <si>
    <t>375</t>
  </si>
  <si>
    <t>kontakt@sks-muentzer-allstedt.bildung-lsa.de</t>
  </si>
  <si>
    <t>Sekundarschule Roßla</t>
  </si>
  <si>
    <t>Ziegeleistr. 38</t>
  </si>
  <si>
    <t>2466</t>
  </si>
  <si>
    <t>kontakt@sks-rossla.bildung-lsa.de</t>
  </si>
  <si>
    <t>Sekundarschule "Am Salzigen See" Röblingen</t>
  </si>
  <si>
    <t>Kesselstr. 9</t>
  </si>
  <si>
    <t>OT Röblingen</t>
  </si>
  <si>
    <t>20392</t>
  </si>
  <si>
    <t>kontakt@sks-roeblingen.bildung-lsa.de</t>
  </si>
  <si>
    <t>Katharinenschule Eisleben - Sekundarschule -</t>
  </si>
  <si>
    <t>Katharinenstr. 1a</t>
  </si>
  <si>
    <t>602094</t>
  </si>
  <si>
    <t>kontakt@sks-katharinen.bildung-lsa.de</t>
  </si>
  <si>
    <t>Sekundarschule Benndorf</t>
  </si>
  <si>
    <t>Adolf-Diesterweg-Str. 2</t>
  </si>
  <si>
    <t>Benndorf</t>
  </si>
  <si>
    <t>29153</t>
  </si>
  <si>
    <t>kontakt@sks-benndorf.bildung-lsa.de</t>
  </si>
  <si>
    <t>Gymnasium "W. u. A. von Humboldt" Hettstedt</t>
  </si>
  <si>
    <t>812152</t>
  </si>
  <si>
    <t>kontakt@gym-humboldt.bildung-lsa.de</t>
  </si>
  <si>
    <t>Martin-Luther-Gymnasium Eisleben</t>
  </si>
  <si>
    <t>S.-Berger-Weg 16/17</t>
  </si>
  <si>
    <t>602870</t>
  </si>
  <si>
    <t>kontakt@gym-luther-eisleben.bildung-lsa.de</t>
  </si>
  <si>
    <t>Geschwister-Scholl-Gymnasium Sangerhausen</t>
  </si>
  <si>
    <t>Karl-Liebknecht-Str.31</t>
  </si>
  <si>
    <t>515013</t>
  </si>
  <si>
    <t>kontakt@gym-scholl-sangerhausen.bildung-lsa.de</t>
  </si>
  <si>
    <t>Förderschule (LB) "Pestalozzi" Sangerhausen</t>
  </si>
  <si>
    <t>Wilhelm-Koenen-Str. 37</t>
  </si>
  <si>
    <t>344456</t>
  </si>
  <si>
    <t>kontakt@sos-sangerhausen.bildung-lsa.de</t>
  </si>
  <si>
    <t>Förderschule (LB) "Pestalozzi" Eisleben</t>
  </si>
  <si>
    <t>Schulgartenweg 1</t>
  </si>
  <si>
    <t>602042</t>
  </si>
  <si>
    <t>kontakt@sos-pestalozzi-eisleben.bildung-lsa.de</t>
  </si>
  <si>
    <t>Waldschule - Förderschule (GB) Hettstedt</t>
  </si>
  <si>
    <t>Arnstedter Weg 11</t>
  </si>
  <si>
    <t>851088</t>
  </si>
  <si>
    <t>kontakt@waldschule.bildung-lsa.de</t>
  </si>
  <si>
    <t>Förderschule (GB) "Levana" Eisleben</t>
  </si>
  <si>
    <t>Querfurter Str.12</t>
  </si>
  <si>
    <t>696648</t>
  </si>
  <si>
    <t>kontakt@sos-levana.bildung-lsa.de</t>
  </si>
  <si>
    <t>Förderschule mit  Ausgleichsklassen Sandersleben</t>
  </si>
  <si>
    <t>Heimweg 2</t>
  </si>
  <si>
    <t>90945</t>
  </si>
  <si>
    <t>kontakt@sos-sandersleben.bildung-lsa.de</t>
  </si>
  <si>
    <t>Saalekreis</t>
  </si>
  <si>
    <t>Grundschule "Philipp Müller" Querfurt</t>
  </si>
  <si>
    <t>Roßplatz 4</t>
  </si>
  <si>
    <t>06268</t>
  </si>
  <si>
    <t>Querfurt</t>
  </si>
  <si>
    <t>034771</t>
  </si>
  <si>
    <t>22033</t>
  </si>
  <si>
    <t>kontakt@gs-querfurt1.bildung-lsa.de</t>
  </si>
  <si>
    <t>Grundschule Langeneichstädt</t>
  </si>
  <si>
    <t>Warteweg 3</t>
  </si>
  <si>
    <t>Mücheln (Geiseltal)</t>
  </si>
  <si>
    <t>034636</t>
  </si>
  <si>
    <t>75777</t>
  </si>
  <si>
    <t>kontakt@gs-langeneichstaedt.bildung-lsa.de</t>
  </si>
  <si>
    <t>Grundschule "Am Weinberg" Farnstädt</t>
  </si>
  <si>
    <t>Weinbergsiedlung 12</t>
  </si>
  <si>
    <t>06279</t>
  </si>
  <si>
    <t>Farnstädt</t>
  </si>
  <si>
    <t>034776</t>
  </si>
  <si>
    <t>20530</t>
  </si>
  <si>
    <t>kontakt@gs-farnstaedt.bildung-lsa.de</t>
  </si>
  <si>
    <t>Grundschule "Paul Maar" Raßnitz</t>
  </si>
  <si>
    <t>Thomas-Müntzer-Str. 55 c</t>
  </si>
  <si>
    <t>06258</t>
  </si>
  <si>
    <t>Schkopau</t>
  </si>
  <si>
    <t>OT Raßnitz</t>
  </si>
  <si>
    <t>034605</t>
  </si>
  <si>
    <t>20521</t>
  </si>
  <si>
    <t>kontakt@gs-rassnitz.bildung-lsa.de</t>
  </si>
  <si>
    <t>Grundschule Bad Lauchstädt</t>
  </si>
  <si>
    <t>Roter Platz 2a</t>
  </si>
  <si>
    <t>06246</t>
  </si>
  <si>
    <t>Bad Lauchstädt</t>
  </si>
  <si>
    <t>034635</t>
  </si>
  <si>
    <t>20416</t>
  </si>
  <si>
    <t>kontakt@gs-badlauchstaedt.bildung-lsa.de</t>
  </si>
  <si>
    <t>Grundschule Schafstädt</t>
  </si>
  <si>
    <t>Hanno-Günther-Str. 8</t>
  </si>
  <si>
    <t>OT Schafstädt</t>
  </si>
  <si>
    <t>60287</t>
  </si>
  <si>
    <t>kontakt@gs-schafstaedt.bildung-lsa.de</t>
  </si>
  <si>
    <t>Lessing-Grundschule Braunsbedra</t>
  </si>
  <si>
    <t>Lessingstr. 6</t>
  </si>
  <si>
    <t>06242</t>
  </si>
  <si>
    <t>Braunsbedra</t>
  </si>
  <si>
    <t>034633</t>
  </si>
  <si>
    <t>22385</t>
  </si>
  <si>
    <t>kontakt@gs-lessing-braunsbedra.bildung-lsa.de</t>
  </si>
  <si>
    <t>Friedrich-Ludwig-Jahn Grundschule Leuna</t>
  </si>
  <si>
    <t>Jahnweg 1 - 3</t>
  </si>
  <si>
    <t>06237</t>
  </si>
  <si>
    <t>Leuna</t>
  </si>
  <si>
    <t>03461</t>
  </si>
  <si>
    <t>813235</t>
  </si>
  <si>
    <t>kontakt@gs-jahn-leuna.bildung-lsa.de</t>
  </si>
  <si>
    <t>Grundschule Geschwister Scholl Mücheln</t>
  </si>
  <si>
    <t>Eptinger Rain 4</t>
  </si>
  <si>
    <t>06249</t>
  </si>
  <si>
    <t>034632</t>
  </si>
  <si>
    <t>22433</t>
  </si>
  <si>
    <t>kontakt@gs-scholl-muecheln.bildung-lsa.de</t>
  </si>
  <si>
    <t>Grundschule "Thomas Müntzer" Kötzschau</t>
  </si>
  <si>
    <t>Bahnhofstr. 26</t>
  </si>
  <si>
    <t>OT Kötzschau</t>
  </si>
  <si>
    <t>03462</t>
  </si>
  <si>
    <t>87843</t>
  </si>
  <si>
    <t>kontakt@gs-koetzschau.bildung-lsa.de</t>
  </si>
  <si>
    <t>Grundschule Tollwitz</t>
  </si>
  <si>
    <t>Am Park 12</t>
  </si>
  <si>
    <t>06231</t>
  </si>
  <si>
    <t>Bad Dürrenberg</t>
  </si>
  <si>
    <t>OT Tollwitz</t>
  </si>
  <si>
    <t>83153</t>
  </si>
  <si>
    <t>kontakt@gs-tollwitz.bildung-lsa.de</t>
  </si>
  <si>
    <t>Siedlungs-Grundschule Bad Dürrenberg</t>
  </si>
  <si>
    <t>Richard-Wagner-Str. 2a</t>
  </si>
  <si>
    <t>82382</t>
  </si>
  <si>
    <t>kontakt@gs-siedlung.bildung-lsa.de</t>
  </si>
  <si>
    <t>Grundschule Geusa</t>
  </si>
  <si>
    <t>Lange Gasse 73</t>
  </si>
  <si>
    <t>06217</t>
  </si>
  <si>
    <t>Merseburg (Saale)</t>
  </si>
  <si>
    <t>OT Geusa</t>
  </si>
  <si>
    <t>213058</t>
  </si>
  <si>
    <t>kontakt@gs-geusa.bildung-lsa.de</t>
  </si>
  <si>
    <t>Grundschule "Am Geiseltaltor" Merseburg</t>
  </si>
  <si>
    <t>Straße des Friedens 66</t>
  </si>
  <si>
    <t>500003</t>
  </si>
  <si>
    <t>kontakt@gs-am-geiseltaltor.bildung-lsa.de</t>
  </si>
  <si>
    <t>Grundschule im Rosental Merseburg</t>
  </si>
  <si>
    <t>Rosental 12</t>
  </si>
  <si>
    <t>201492</t>
  </si>
  <si>
    <t>kontakt@gs-rosental.bildung-lsa.de</t>
  </si>
  <si>
    <t>Grundschule "Otto Lilienthal" Merseburg</t>
  </si>
  <si>
    <t>Otto-Lilienthal-Straße 32 a</t>
  </si>
  <si>
    <t>500555</t>
  </si>
  <si>
    <t>kontakt@gs-merseburg-west.bildung-lsa.de</t>
  </si>
  <si>
    <t>Grundschule Joliot Curie Merseburg</t>
  </si>
  <si>
    <t>Ernst-v.-Harnack-Str. 73</t>
  </si>
  <si>
    <t>211148</t>
  </si>
  <si>
    <t>kontakt@gs-curie.bildung-lsa.de</t>
  </si>
  <si>
    <t>Grundschule "A. Dürer" Merseburg</t>
  </si>
  <si>
    <t>Albrecht-Dürer-Str. 6</t>
  </si>
  <si>
    <t>211743</t>
  </si>
  <si>
    <t>kontakt@gs-duerer-merseburg.bildung-lsa.de</t>
  </si>
  <si>
    <t>Grundschule "Astrid Lindgren" Schkopau</t>
  </si>
  <si>
    <t>Zum Königsborn 4</t>
  </si>
  <si>
    <t>794480</t>
  </si>
  <si>
    <t>kontakt@gs-lindgren-schkopau.bildung-lsa.de</t>
  </si>
  <si>
    <t>Grundschule Klobikau</t>
  </si>
  <si>
    <t>Alte Südstr. 7</t>
  </si>
  <si>
    <t>OT Klobikau</t>
  </si>
  <si>
    <t>20395</t>
  </si>
  <si>
    <t>kontakt@gs-klobikau.bildung-lsa.de</t>
  </si>
  <si>
    <t>Grundschule Roßbach</t>
  </si>
  <si>
    <t>Leipziger Str. 17</t>
  </si>
  <si>
    <t>OT Roßbach</t>
  </si>
  <si>
    <t>22283</t>
  </si>
  <si>
    <t>kontakt@gs-rossbach.bildung-lsa.de</t>
  </si>
  <si>
    <t>Grundschule "Fr. Engels" Bad Dürrenberg</t>
  </si>
  <si>
    <t>Schladebacher Straße 5</t>
  </si>
  <si>
    <t>87388</t>
  </si>
  <si>
    <t>kontakt@gs-engels-badduerrenberg.bildung-lsa.de</t>
  </si>
  <si>
    <t>Grundschule Döllnitz</t>
  </si>
  <si>
    <t>Friedensstr. 8</t>
  </si>
  <si>
    <t>7821317</t>
  </si>
  <si>
    <t>kontakt@gs-doellnitz.bildung-lsa.de</t>
  </si>
  <si>
    <t>Grundschule Gröbers</t>
  </si>
  <si>
    <t>06184</t>
  </si>
  <si>
    <t>Kabelsketal</t>
  </si>
  <si>
    <t>OT Gröbers</t>
  </si>
  <si>
    <t>20600</t>
  </si>
  <si>
    <t>kontakt@gs-groebers.bildung-lsa.de</t>
  </si>
  <si>
    <t>Carl-Loewe-Grundschule Wettin-Löbejün</t>
  </si>
  <si>
    <t>Am Sportzentrum 2</t>
  </si>
  <si>
    <t>06193</t>
  </si>
  <si>
    <t>Wettin-Löbejün</t>
  </si>
  <si>
    <t>OT Nauendorf</t>
  </si>
  <si>
    <t>034603</t>
  </si>
  <si>
    <t>20300</t>
  </si>
  <si>
    <t>kontakt@gs-carl-loewe.bildung-lsa.de</t>
  </si>
  <si>
    <t>Grundschule Herrmann Ferres Niemberg</t>
  </si>
  <si>
    <t>Alte Zollstraße 29</t>
  </si>
  <si>
    <t>06188</t>
  </si>
  <si>
    <t>Landsberg</t>
  </si>
  <si>
    <t>OT Niemberg</t>
  </si>
  <si>
    <t>034604</t>
  </si>
  <si>
    <t>20217</t>
  </si>
  <si>
    <t>kontakt@gs-ferres.bildung-lsa.de</t>
  </si>
  <si>
    <t>Grundschule Teutschenthal "Am Talkessel"</t>
  </si>
  <si>
    <t>Am Stadion 4</t>
  </si>
  <si>
    <t>06179</t>
  </si>
  <si>
    <t>Teutschenthal</t>
  </si>
  <si>
    <t>24627</t>
  </si>
  <si>
    <t>kontakt@gs-teutschenthal1.bildung-lsa.de</t>
  </si>
  <si>
    <t>Weinberggrundschule Höhnstedt</t>
  </si>
  <si>
    <t>Hauptstraße 12a</t>
  </si>
  <si>
    <t>06198</t>
  </si>
  <si>
    <t>Salzatal</t>
  </si>
  <si>
    <t>OT Höhnstedt</t>
  </si>
  <si>
    <t>31778</t>
  </si>
  <si>
    <t>kontakt@gs-allende-hoehnstedt.bildung-lsa.de</t>
  </si>
  <si>
    <t>Grundschule "Am Mühlberg" Hohenturm</t>
  </si>
  <si>
    <t>Alte Schulstr. 3</t>
  </si>
  <si>
    <t>OT Hohenthurm</t>
  </si>
  <si>
    <t>034602</t>
  </si>
  <si>
    <t>50109</t>
  </si>
  <si>
    <t>kontakt@gs-hohenthurm.bildung-lsa.de</t>
  </si>
  <si>
    <t>Grundschule Holleben</t>
  </si>
  <si>
    <t>Lutherplatz 3</t>
  </si>
  <si>
    <t>OT Holleben</t>
  </si>
  <si>
    <t>6130247</t>
  </si>
  <si>
    <t>kontakt@gs-holleben.bildung-lsa.de</t>
  </si>
  <si>
    <t>Grundschule Dieskau</t>
  </si>
  <si>
    <t>Zur Schule 6</t>
  </si>
  <si>
    <t>OT Dieskau</t>
  </si>
  <si>
    <t>5800246</t>
  </si>
  <si>
    <t>kontakt@gs-dieskau.bildung-lsa.de</t>
  </si>
  <si>
    <t>Grundschule Bennstedt</t>
  </si>
  <si>
    <t>Rüstergarten 24</t>
  </si>
  <si>
    <t>OT Bennstedt</t>
  </si>
  <si>
    <t>22480</t>
  </si>
  <si>
    <t>kontakt@gs-bennstedt.bildung-lsa.de</t>
  </si>
  <si>
    <t>Grundschule "Nördliches Salzatal" Beesenstedt</t>
  </si>
  <si>
    <t>Schloßstraße 1b</t>
  </si>
  <si>
    <t>OT Beesenstedt</t>
  </si>
  <si>
    <t>034773</t>
  </si>
  <si>
    <t>21710</t>
  </si>
  <si>
    <t>kontakt@gs-beesenstedt.bildung-lsa.de</t>
  </si>
  <si>
    <t>Grundschule Wallwitz</t>
  </si>
  <si>
    <t>Götschetalstr. 10</t>
  </si>
  <si>
    <t>Petersberg</t>
  </si>
  <si>
    <t>OT Wallwitz</t>
  </si>
  <si>
    <t>034606</t>
  </si>
  <si>
    <t>29932</t>
  </si>
  <si>
    <t>kontakt@gs-wallwitz.bildung-lsa.de</t>
  </si>
  <si>
    <t>Grundschule im Schloss Ostrau</t>
  </si>
  <si>
    <t>Schloßstraße 11</t>
  </si>
  <si>
    <t>OT Ostrau</t>
  </si>
  <si>
    <t>034600</t>
  </si>
  <si>
    <t>20274</t>
  </si>
  <si>
    <t>kontakt@gs-ostrau.bildung-lsa.de</t>
  </si>
  <si>
    <t>Grundschule Salzmünde</t>
  </si>
  <si>
    <t>Schulstr. 11</t>
  </si>
  <si>
    <t>OT Salzmünde</t>
  </si>
  <si>
    <t>034609</t>
  </si>
  <si>
    <t>20292</t>
  </si>
  <si>
    <t>kontakt@gs-salzmuende.bildung-lsa.de</t>
  </si>
  <si>
    <t>Grundschule "Kreative Impulse" Sennewitz</t>
  </si>
  <si>
    <t>K.-Liebknecht-Str. 1</t>
  </si>
  <si>
    <t>OT Sennewitz</t>
  </si>
  <si>
    <t>22666</t>
  </si>
  <si>
    <t>kontakt@gs-sennewitz.bildung-lsa.de</t>
  </si>
  <si>
    <t>Grundschule "Ernst Glück" Wettin</t>
  </si>
  <si>
    <t>Neue Schulstr. 1</t>
  </si>
  <si>
    <t>OT Wettin</t>
  </si>
  <si>
    <t>034607</t>
  </si>
  <si>
    <t>20546</t>
  </si>
  <si>
    <t>kontakt@gs-wettin.bildung-lsa.de</t>
  </si>
  <si>
    <t>Bergschule Landsberg - Grundschule</t>
  </si>
  <si>
    <t>Hillerstr. 8</t>
  </si>
  <si>
    <t>20382</t>
  </si>
  <si>
    <t>kontakt@gs-landsberg.bildung-lsa.de</t>
  </si>
  <si>
    <t>Grundschule Wallendorf</t>
  </si>
  <si>
    <t>Schulweg 9</t>
  </si>
  <si>
    <t>OT Wallendorf</t>
  </si>
  <si>
    <t>034639</t>
  </si>
  <si>
    <t>20210</t>
  </si>
  <si>
    <t>kontakt@gs-wallendorf.bildung-lsa.de</t>
  </si>
  <si>
    <t>Grundschule Schmon</t>
  </si>
  <si>
    <t>OT Niederschmon</t>
  </si>
  <si>
    <t>23240</t>
  </si>
  <si>
    <t>kontakt@gs-schmon.bildung-lsa.de</t>
  </si>
  <si>
    <t>Grundschule Barnstädt</t>
  </si>
  <si>
    <t>Steigraer Str. 5</t>
  </si>
  <si>
    <t>Barnstädt</t>
  </si>
  <si>
    <t>24189</t>
  </si>
  <si>
    <t>kontakt@gs-barnstaedt.bildung-lsa.de</t>
  </si>
  <si>
    <t>Sekundarschule "Quer-Bunt"  Querfurt</t>
  </si>
  <si>
    <t>Pappelstr. 2</t>
  </si>
  <si>
    <t>28698</t>
  </si>
  <si>
    <t>kontakt@sks-querfurt.bildung-lsa.de</t>
  </si>
  <si>
    <t>Sekundarschule Unteres Geiseltal Braunsbedra</t>
  </si>
  <si>
    <t>Häuerstr. 39</t>
  </si>
  <si>
    <t>22609</t>
  </si>
  <si>
    <t>kontakt@sks-geiseltal.bildung-lsa.de</t>
  </si>
  <si>
    <t>Sekundarschule "August Bebel" Leuna</t>
  </si>
  <si>
    <t>Albert-Einstein-Str. 27-31</t>
  </si>
  <si>
    <t>813117</t>
  </si>
  <si>
    <t>kontakt@sks-leuna.bildung-lsa.de</t>
  </si>
  <si>
    <t>Sekundarschule "A. Holst" Mücheln</t>
  </si>
  <si>
    <t>Arthur-Scheibner-Ring 1</t>
  </si>
  <si>
    <t>22275</t>
  </si>
  <si>
    <t>kontakt@sks-holst.bildung-lsa.de</t>
  </si>
  <si>
    <t>Sekundarschule "Albrecht Dürer" Merseburg</t>
  </si>
  <si>
    <t>210821</t>
  </si>
  <si>
    <t>kontakt@sks-duerer-merseburg.bildung-lsa.de</t>
  </si>
  <si>
    <t>Sekundarschule Schkopau</t>
  </si>
  <si>
    <t>Schulstr. 1a</t>
  </si>
  <si>
    <t>723838</t>
  </si>
  <si>
    <t>kontakt@sks-schkopau.bildung-lsa.de</t>
  </si>
  <si>
    <t>Goethe-Sekundarschule Merseburg</t>
  </si>
  <si>
    <t>215043</t>
  </si>
  <si>
    <t>kontakt@sks-goethe-merseburg.bildung-lsa.de</t>
  </si>
  <si>
    <t>Sekundarschule "Prof. Otto Schmeil" Gröbers</t>
  </si>
  <si>
    <t>20354</t>
  </si>
  <si>
    <t>kontakt@sks-groebers.bildung-lsa.de</t>
  </si>
  <si>
    <t>Sekundarschule "Würdetal" Teutschenthal</t>
  </si>
  <si>
    <t>Am Stadion 9</t>
  </si>
  <si>
    <t>22424</t>
  </si>
  <si>
    <t>kontakt@sks-teutschenthal.bildung-lsa.de</t>
  </si>
  <si>
    <t>Sekundarschule "An der Weinstraße" Höhnstedt</t>
  </si>
  <si>
    <t>Schochwitzer Str. 8</t>
  </si>
  <si>
    <t>22377</t>
  </si>
  <si>
    <t>kontakt@sks-hoehnstedt.bildung-lsa.de</t>
  </si>
  <si>
    <t>Sekundarschule "Am Petersberg" Wallwitz</t>
  </si>
  <si>
    <t>Wiesenweg 7</t>
  </si>
  <si>
    <t>20289</t>
  </si>
  <si>
    <t>kontakt@sks-petersberg.bildung-lsa.de</t>
  </si>
  <si>
    <t>Sekundarschule "An der Doppelkapelle" Landsberg</t>
  </si>
  <si>
    <t>Bergstraße 21</t>
  </si>
  <si>
    <t>20390</t>
  </si>
  <si>
    <t>kontakt@sks-landsberg.bildung-lsa.de</t>
  </si>
  <si>
    <t>Gymnasium Querfurt</t>
  </si>
  <si>
    <t>Nemsdorfer Weg 8</t>
  </si>
  <si>
    <t>22450</t>
  </si>
  <si>
    <t>kontakt@gym-querfurt.bildung-lsa.de</t>
  </si>
  <si>
    <t>Gymnasium "J. G. Herder" Merseburg</t>
  </si>
  <si>
    <t>Am Saalehang 1</t>
  </si>
  <si>
    <t>210195</t>
  </si>
  <si>
    <t>kontakt@gym-herder-merseburg.bildung-lsa.de</t>
  </si>
  <si>
    <t>Burg-Gymnasium Wettin</t>
  </si>
  <si>
    <t>Burgstr. 5</t>
  </si>
  <si>
    <t>3480</t>
  </si>
  <si>
    <t>kontakt@gym-wettin.bildung-lsa.de</t>
  </si>
  <si>
    <t>Gymnasium Landsberg</t>
  </si>
  <si>
    <t>Bergstr.19</t>
  </si>
  <si>
    <t>20741</t>
  </si>
  <si>
    <t>kontakt@gym-landsberg.bildung-lsa.de</t>
  </si>
  <si>
    <t>Domgymnasium Merseburg</t>
  </si>
  <si>
    <t>Albrecht-Dürer-Str. 2</t>
  </si>
  <si>
    <t>210515</t>
  </si>
  <si>
    <t>kontakt@gym-dommer.bildung-lsa.de</t>
  </si>
  <si>
    <t>Regenbogenschule - Förderschule (GB) Landsberg</t>
  </si>
  <si>
    <t>Bergstr. 18</t>
  </si>
  <si>
    <t>21448</t>
  </si>
  <si>
    <t>kontakt@sos-landsberg.bildung-lsa.de</t>
  </si>
  <si>
    <t>Förderschule (GB) "Heinrich Kielhorn" Großkayna</t>
  </si>
  <si>
    <t>Schulstraße 30</t>
  </si>
  <si>
    <t>OT Großkayna</t>
  </si>
  <si>
    <t>21830</t>
  </si>
  <si>
    <t>kontakt@sos-grosskayna.bildung-lsa.de</t>
  </si>
  <si>
    <t>Förderschule  "Anne Frank" Gutenberg</t>
  </si>
  <si>
    <t>Sennewitzer Str. 6</t>
  </si>
  <si>
    <t>OT Gutenberg</t>
  </si>
  <si>
    <t>21022</t>
  </si>
  <si>
    <t>kontakt@sos-gutenberg.bildung-lsa.de</t>
  </si>
  <si>
    <t>Schule am Südpark - Förderzentrum Merseburg</t>
  </si>
  <si>
    <t>Naumburger Straße 167</t>
  </si>
  <si>
    <t>215045</t>
  </si>
  <si>
    <t>kontakt@sos-merseburg-l.bildung-lsa.de</t>
  </si>
  <si>
    <t>Goethe-Schule Bad Lauchstädt - Gemeinschaftsschule</t>
  </si>
  <si>
    <t>Querfurter Straße 12</t>
  </si>
  <si>
    <t>20370</t>
  </si>
  <si>
    <t>kontakt@sks-goethe-badlauchstaedt.bildung-lsa.de</t>
  </si>
  <si>
    <t>Gemeinschaftsschule "J-G Borlach" Bad Dürrenberg</t>
  </si>
  <si>
    <t>August-Bebel-Straße 18</t>
  </si>
  <si>
    <t>8687582</t>
  </si>
  <si>
    <t>kontakt@gms-borlach-badduerrenberg.bildung-lsa.de</t>
  </si>
  <si>
    <t>Gemeinschaftsschule Zöschen</t>
  </si>
  <si>
    <t>Eichsfeld 10</t>
  </si>
  <si>
    <t>OT Zöschen</t>
  </si>
  <si>
    <t>034638</t>
  </si>
  <si>
    <t>20252</t>
  </si>
  <si>
    <t>kontakt@sks-brecht.bildung-lsa.de</t>
  </si>
  <si>
    <t>Salzlandkreis</t>
  </si>
  <si>
    <t>Grundschule Güsten</t>
  </si>
  <si>
    <t>Anhaltinerring 6</t>
  </si>
  <si>
    <t>39439</t>
  </si>
  <si>
    <t>Güsten</t>
  </si>
  <si>
    <t>039262</t>
  </si>
  <si>
    <t>495</t>
  </si>
  <si>
    <t>kontakt@gs-guesten.bildung-lsa.de</t>
  </si>
  <si>
    <t>Grundschule Könnern</t>
  </si>
  <si>
    <t>R.-Breitscheid-Str. 16</t>
  </si>
  <si>
    <t>06420</t>
  </si>
  <si>
    <t>Könnern</t>
  </si>
  <si>
    <t>034691</t>
  </si>
  <si>
    <t>520022</t>
  </si>
  <si>
    <t>kontakt@gs-koennern.bildung-lsa.de</t>
  </si>
  <si>
    <t>Grundschule Beesenlaublingen</t>
  </si>
  <si>
    <t>Südende 195</t>
  </si>
  <si>
    <t>OT Beesenlaublingen</t>
  </si>
  <si>
    <t>034692</t>
  </si>
  <si>
    <t>21480</t>
  </si>
  <si>
    <t>kontakt@gs-beesenlaublingen.bildung-lsa.de</t>
  </si>
  <si>
    <t>Grundschule Baalberge</t>
  </si>
  <si>
    <t>Umgehungsstr. 30</t>
  </si>
  <si>
    <t>06408</t>
  </si>
  <si>
    <t>Bernburg (Saale)</t>
  </si>
  <si>
    <t>OT Baalberge</t>
  </si>
  <si>
    <t>03471</t>
  </si>
  <si>
    <t>312257</t>
  </si>
  <si>
    <t>kontakt@gs-baalberge.bildung-lsa.de</t>
  </si>
  <si>
    <t>Grundschule Alsleben</t>
  </si>
  <si>
    <t>Walkhoffstraße 2</t>
  </si>
  <si>
    <t>06425</t>
  </si>
  <si>
    <t>Alsleben (Saale)</t>
  </si>
  <si>
    <t>21570</t>
  </si>
  <si>
    <t>kontakt@gs-alsleben.bildung-lsa.de</t>
  </si>
  <si>
    <t>Grundschule  "Franz Mehring" Bernburg</t>
  </si>
  <si>
    <t>Karlstr. 40</t>
  </si>
  <si>
    <t>06406</t>
  </si>
  <si>
    <t>311194</t>
  </si>
  <si>
    <t>kontakt@gs-mehring.bildung-lsa.de</t>
  </si>
  <si>
    <t>Grundschule Regenbogen Bernburg</t>
  </si>
  <si>
    <t>Heinrich-Rau-Str. 10</t>
  </si>
  <si>
    <t>311208</t>
  </si>
  <si>
    <t>kontakt@gs-regenbogen.bildung-lsa.de</t>
  </si>
  <si>
    <t>Grundschule "J. W. v. Goethe" Bernburg</t>
  </si>
  <si>
    <t>Waisenhausstr. 15</t>
  </si>
  <si>
    <t>621197</t>
  </si>
  <si>
    <t>kontakt@gs-goethe-bernburg.bildung-lsa.de</t>
  </si>
  <si>
    <t>Grundschule "Adolf Diesterweg" Bernburg</t>
  </si>
  <si>
    <t>Altstädter Kirchhof 2</t>
  </si>
  <si>
    <t>353864</t>
  </si>
  <si>
    <t>kontakt@gs-diesterweg-bernburg.bildung-lsa.de</t>
  </si>
  <si>
    <t>Grundschule Nienburg</t>
  </si>
  <si>
    <t>Schloßstr. 16</t>
  </si>
  <si>
    <t>06429</t>
  </si>
  <si>
    <t>Nienburg (Saale)</t>
  </si>
  <si>
    <t>034721</t>
  </si>
  <si>
    <t>21084</t>
  </si>
  <si>
    <t>kontakt@gs-nienburg.bildung-lsa.de</t>
  </si>
  <si>
    <t>Goethe-Grundschule Staßfurt</t>
  </si>
  <si>
    <t>Sodastr. 2</t>
  </si>
  <si>
    <t>39418</t>
  </si>
  <si>
    <t>Staßfurt</t>
  </si>
  <si>
    <t>03925</t>
  </si>
  <si>
    <t>930136</t>
  </si>
  <si>
    <t>kontakt@gs-goethe-stassfurt.bildung-lsa.de</t>
  </si>
  <si>
    <t>Grundschule Löderburg</t>
  </si>
  <si>
    <t>Breite Str. 22 a</t>
  </si>
  <si>
    <t>39446</t>
  </si>
  <si>
    <t>OT Löderburg</t>
  </si>
  <si>
    <t>039265</t>
  </si>
  <si>
    <t>51105</t>
  </si>
  <si>
    <t>kontakt@gs-loederburg.bildung-lsa.de</t>
  </si>
  <si>
    <t>Grundschule Hecklingen</t>
  </si>
  <si>
    <t>39444</t>
  </si>
  <si>
    <t>Hecklingen</t>
  </si>
  <si>
    <t>281148</t>
  </si>
  <si>
    <t>kontakt@gs-hecklingen.bildung-lsa.de</t>
  </si>
  <si>
    <t>Grundschule Förderstedt</t>
  </si>
  <si>
    <t>Alte Üllnitzer Straße 9</t>
  </si>
  <si>
    <t>39443</t>
  </si>
  <si>
    <t>OT Förderstedt</t>
  </si>
  <si>
    <t>039266</t>
  </si>
  <si>
    <t>51515</t>
  </si>
  <si>
    <t>kontakt@gs-foerderstedt.bildung-lsa.de</t>
  </si>
  <si>
    <t>Grundschule Vier Jahreszeiten Egeln</t>
  </si>
  <si>
    <t>Am Hunnengraben 9</t>
  </si>
  <si>
    <t>39435</t>
  </si>
  <si>
    <t>Egeln</t>
  </si>
  <si>
    <t>039268</t>
  </si>
  <si>
    <t>34155</t>
  </si>
  <si>
    <t>kontakt@gs-egeln.bildung-lsa.de</t>
  </si>
  <si>
    <t>Grundschule "An den Linden" Wolmirsleben</t>
  </si>
  <si>
    <t>Alte Siedlung 14</t>
  </si>
  <si>
    <t>Wolmirsleben</t>
  </si>
  <si>
    <t>32508</t>
  </si>
  <si>
    <t>kontakt@gs-linden.bildung-lsa.de</t>
  </si>
  <si>
    <t>Grundschule Westeregeln</t>
  </si>
  <si>
    <t>Grüne Str. 4</t>
  </si>
  <si>
    <t>39448</t>
  </si>
  <si>
    <t>Börde-Hakel</t>
  </si>
  <si>
    <t>OT Westeregeln</t>
  </si>
  <si>
    <t>2490</t>
  </si>
  <si>
    <t>kontakt@gs-westeregeln.bildung-lsa.de</t>
  </si>
  <si>
    <t>Grundschulzentrum "Bördeblick" Groß Börnecke</t>
  </si>
  <si>
    <t>Bruchtor 20 c</t>
  </si>
  <si>
    <t>OT Groß Börnecke</t>
  </si>
  <si>
    <t>039267</t>
  </si>
  <si>
    <t>719</t>
  </si>
  <si>
    <t>kontakt@gs-grossboernecke.bildung-lsa.de</t>
  </si>
  <si>
    <t>Grundschule "L. Uhland" Staßfurt</t>
  </si>
  <si>
    <t>Hecklinger Str. 7</t>
  </si>
  <si>
    <t>OT Neundorf</t>
  </si>
  <si>
    <t>3880181</t>
  </si>
  <si>
    <t>kontakt@gs-uhland-stassfurt.bildung-lsa.de</t>
  </si>
  <si>
    <t>Grundschule Nord Staßfurt</t>
  </si>
  <si>
    <t>Straße der Solidarität 42</t>
  </si>
  <si>
    <t>621283</t>
  </si>
  <si>
    <t>kontakt@gs-nord-stassfurt.bildung-lsa.de</t>
  </si>
  <si>
    <t>Grundschule "G.-E.-Lessing" Calbe</t>
  </si>
  <si>
    <t>Lessingstr. 28</t>
  </si>
  <si>
    <t>39240</t>
  </si>
  <si>
    <t>Calbe (Saale)</t>
  </si>
  <si>
    <t>039291</t>
  </si>
  <si>
    <t>2430</t>
  </si>
  <si>
    <t>kontakt@gs-lessing-calbe.bildung-lsa.de</t>
  </si>
  <si>
    <t>Grundschule "Juri Gagarin"  Welsleben</t>
  </si>
  <si>
    <t>Karl-Marx-Straße 22</t>
  </si>
  <si>
    <t>39221</t>
  </si>
  <si>
    <t>Bördeland</t>
  </si>
  <si>
    <t>OT Eickendorf</t>
  </si>
  <si>
    <t>039296</t>
  </si>
  <si>
    <t>20215</t>
  </si>
  <si>
    <t>kontakt@gs-welsleben.bildung-lsa.de</t>
  </si>
  <si>
    <t>Grundschule Sachsendorf</t>
  </si>
  <si>
    <t>Siedlungsweg 15</t>
  </si>
  <si>
    <t>Barby (Elbe)</t>
  </si>
  <si>
    <t>OT Sachsendorf</t>
  </si>
  <si>
    <t>039295</t>
  </si>
  <si>
    <t>27352</t>
  </si>
  <si>
    <t>kontakt@gs-sachsendorf.bildung-lsa.de</t>
  </si>
  <si>
    <t>Grundschule "Friedrich Loose" Großmühlingen</t>
  </si>
  <si>
    <t>Breiter Weg 3</t>
  </si>
  <si>
    <t>OT Großmühlingen</t>
  </si>
  <si>
    <t>039297</t>
  </si>
  <si>
    <t>20287</t>
  </si>
  <si>
    <t>kontakt@gs-loose.bildung-lsa.de</t>
  </si>
  <si>
    <t>Grundschule Plötzky</t>
  </si>
  <si>
    <t>Schulstr. 7a</t>
  </si>
  <si>
    <t>39217</t>
  </si>
  <si>
    <t>Schönebeck (Elbe)</t>
  </si>
  <si>
    <t>OT Plötzky</t>
  </si>
  <si>
    <t>51922</t>
  </si>
  <si>
    <t>kontakt@gs-ploetzky.bildung-lsa.de</t>
  </si>
  <si>
    <t>Grundschule "Am Lerchenfeld" Schönebeck</t>
  </si>
  <si>
    <t>Berliner Str. 8a</t>
  </si>
  <si>
    <t>39218</t>
  </si>
  <si>
    <t>684 608910</t>
  </si>
  <si>
    <t>kontakt@gs-lerchenfeld.bildung-lsa.de</t>
  </si>
  <si>
    <t>L.-Schneider-Grundschule Schönebeck</t>
  </si>
  <si>
    <t>Kirchstr. 22</t>
  </si>
  <si>
    <t>03928</t>
  </si>
  <si>
    <t>425762</t>
  </si>
  <si>
    <t>kontakt@gs-schneider.bildung-lsa.de</t>
  </si>
  <si>
    <t>Grundschule "Käthe Kollwitz" Schönebeck</t>
  </si>
  <si>
    <t>Wilhelm-Hellge-Str. 77</t>
  </si>
  <si>
    <t>403062</t>
  </si>
  <si>
    <t>kontakt@gs-kollwitz-schoenebeck.bildung-lsa.de</t>
  </si>
  <si>
    <t>Grundschule "Dr. Tolberg" Schönebeck</t>
  </si>
  <si>
    <t>W.-Hellge-Str. 77</t>
  </si>
  <si>
    <t>67200</t>
  </si>
  <si>
    <t>kontakt@gs-tolberg-schoenebeck.bildung-lsa.de</t>
  </si>
  <si>
    <t>K.-Liebknecht-Grundschule Schönebeck</t>
  </si>
  <si>
    <t>Pestalozzistr. 1</t>
  </si>
  <si>
    <t>65472</t>
  </si>
  <si>
    <t>kontakt@gs-liebknecht.bildung-lsa.de</t>
  </si>
  <si>
    <t>Grundschule "Glückauf" Nachterstedt</t>
  </si>
  <si>
    <t>Schulstr. 15</t>
  </si>
  <si>
    <t>06469</t>
  </si>
  <si>
    <t>Seeland</t>
  </si>
  <si>
    <t>OT Nachterstedt</t>
  </si>
  <si>
    <t>034741</t>
  </si>
  <si>
    <t>780499</t>
  </si>
  <si>
    <t>kontakt@gs-nachterstedt.bildung-lsa.de</t>
  </si>
  <si>
    <t>Grundschule Mehringen</t>
  </si>
  <si>
    <t>Alte Bahnhofstr. 8</t>
  </si>
  <si>
    <t>06449</t>
  </si>
  <si>
    <t>Aschersleben</t>
  </si>
  <si>
    <t>OT Mehringen</t>
  </si>
  <si>
    <t>9131675</t>
  </si>
  <si>
    <t>kontakt@gs-mehringen.bildung-lsa.de</t>
  </si>
  <si>
    <t>Grundschule "Prinzenhaus" Hoym</t>
  </si>
  <si>
    <t>Schlossplatz 1</t>
  </si>
  <si>
    <t>06467</t>
  </si>
  <si>
    <t>OT Hoym</t>
  </si>
  <si>
    <t>kontakt@gs-hoym.bildung-lsa.de</t>
  </si>
  <si>
    <t>Grundschule Giersleben</t>
  </si>
  <si>
    <t>Siedlung 225</t>
  </si>
  <si>
    <t>Giersleben</t>
  </si>
  <si>
    <t>034746</t>
  </si>
  <si>
    <t>205</t>
  </si>
  <si>
    <t>kontakt@gs-giersleben.bildung-lsa.de</t>
  </si>
  <si>
    <t>Grundschule "Kaethe Schulken" Gatersleben</t>
  </si>
  <si>
    <t>Hans-Stubbe-Str. 25</t>
  </si>
  <si>
    <t>06466</t>
  </si>
  <si>
    <t>OT Gatersleben</t>
  </si>
  <si>
    <t>039482</t>
  </si>
  <si>
    <t>290</t>
  </si>
  <si>
    <t>kontakt@gs-schulken.bildung-lsa.de</t>
  </si>
  <si>
    <t>Grundschule "Staßfurter Höhe" Aschersleben</t>
  </si>
  <si>
    <t>Staßfurter Höhe 30</t>
  </si>
  <si>
    <t>3780</t>
  </si>
  <si>
    <t>kontakt@gs-stassfurterhoehe.bildung-lsa.de</t>
  </si>
  <si>
    <t>Luisenschule Aschersleben - Grundschule -</t>
  </si>
  <si>
    <t>Luisenpromenade 3</t>
  </si>
  <si>
    <t>2392</t>
  </si>
  <si>
    <t>kontakt@gs-luisenschule.bildung-lsa.de</t>
  </si>
  <si>
    <t>Grundschule Pfeilergraben Aschersleben</t>
  </si>
  <si>
    <t>Pfeilergraben 3</t>
  </si>
  <si>
    <t>3625</t>
  </si>
  <si>
    <t>kontakt@gs-pfeilergraben.bildung-lsa.de</t>
  </si>
  <si>
    <t>Grundschule "Am Prinzeßchen" Barby</t>
  </si>
  <si>
    <t>Schloßstraße 35</t>
  </si>
  <si>
    <t>39249</t>
  </si>
  <si>
    <t>039298</t>
  </si>
  <si>
    <t>3329</t>
  </si>
  <si>
    <t>kontakt@gs-barby.bildung-lsa.de</t>
  </si>
  <si>
    <t>Sekundarschule "Campus Technicus" Bernburg</t>
  </si>
  <si>
    <t>Käthe-Kollwitz-Straße 12-14</t>
  </si>
  <si>
    <t>684 601 010</t>
  </si>
  <si>
    <t>kontakt@sks-campus-technicus.bildung-lsa.de</t>
  </si>
  <si>
    <t>Sekundarschule Förderstedt</t>
  </si>
  <si>
    <t>Neue Schulstr. 6a</t>
  </si>
  <si>
    <t>684 600 510</t>
  </si>
  <si>
    <t>kontakt@sks-foerderstedt.bildung-lsa.de</t>
  </si>
  <si>
    <t>Ganztags-Sekundarschule "Am Tierpark" Staßfurt</t>
  </si>
  <si>
    <t>Am Tierpark 2</t>
  </si>
  <si>
    <t>684600710</t>
  </si>
  <si>
    <t>kontakt@sks-tierpark.bildung-lsa.de</t>
  </si>
  <si>
    <t>Sekundarschule "J. G. Herder" Calbe</t>
  </si>
  <si>
    <t>Feldstraße 19</t>
  </si>
  <si>
    <t>684 600310</t>
  </si>
  <si>
    <t>kontakt@sks-herder-calbe.bildung-lsa.de</t>
  </si>
  <si>
    <t>Sekundarschule "Am Lerchenfeld" Schönebeck</t>
  </si>
  <si>
    <t>684602410</t>
  </si>
  <si>
    <t>kontakt@sks-lerchenfeld.bildung-lsa.de</t>
  </si>
  <si>
    <t>Sekundarschule "Maxim Gorki" Schönebeck</t>
  </si>
  <si>
    <t>Straße der Jugend 85</t>
  </si>
  <si>
    <t>684 602510</t>
  </si>
  <si>
    <t>kontakt@sks-gorki-schoenebeck.bildung-lsa.de</t>
  </si>
  <si>
    <t>Seelandschule Nachterstedt - Sekundarschule</t>
  </si>
  <si>
    <t>684 600 610</t>
  </si>
  <si>
    <t>kontakt@sks-nachterstedt.bildung-lsa.de</t>
  </si>
  <si>
    <t>Burgschule Aschersleben - Sekundarschule -</t>
  </si>
  <si>
    <t>Burgplatz 2</t>
  </si>
  <si>
    <t>684600210</t>
  </si>
  <si>
    <t>kontakt@sks-burg-aschersleben.bildung-lsa.de</t>
  </si>
  <si>
    <t>Gymnasium Carolinum Bernburg</t>
  </si>
  <si>
    <t>Schloßgartenstr. 14</t>
  </si>
  <si>
    <t>684610010</t>
  </si>
  <si>
    <t>kontakt@gym-carolinum.bildung-lsa.de</t>
  </si>
  <si>
    <t>Dr.-Frank-Gymnasium Staßfurt</t>
  </si>
  <si>
    <t>Stadtbadstr. 3</t>
  </si>
  <si>
    <t>684 612 010</t>
  </si>
  <si>
    <t>kontakt@gym-frank-stassfurt.bildung-lsa.de</t>
  </si>
  <si>
    <t>Friedrich-Schiller-Gymnasium Calbe</t>
  </si>
  <si>
    <t>Große Angergasse 10</t>
  </si>
  <si>
    <t>684 6105 10</t>
  </si>
  <si>
    <t>kontakt@gym-schiller-calbe.bildung-lsa.de</t>
  </si>
  <si>
    <t>Stephaneum - Gymnasium zu Aschersleben-</t>
  </si>
  <si>
    <t>Dr.-Wilhelm-Külz-Platz 16</t>
  </si>
  <si>
    <t>3736</t>
  </si>
  <si>
    <t>kontakt@gym-stephaneum.bildung-lsa.de</t>
  </si>
  <si>
    <t>Dr. Carl Hermann Gymnasium Schönebeck</t>
  </si>
  <si>
    <t>Berliner Straße 8 b</t>
  </si>
  <si>
    <t>684 611010</t>
  </si>
  <si>
    <t>kontakt@gym-hermann.bildung-lsa.de</t>
  </si>
  <si>
    <t>Förderschule (LB) "Otto Dorn" Bernburg</t>
  </si>
  <si>
    <t>Seegasse 42</t>
  </si>
  <si>
    <t>684615410</t>
  </si>
  <si>
    <t>kontakt@sos-dorn.bildung-lsa.de</t>
  </si>
  <si>
    <t>Förderschule (LB) "Pestalozzi" Staßfurt</t>
  </si>
  <si>
    <t>Straße der Solidarität 43</t>
  </si>
  <si>
    <t>684615810</t>
  </si>
  <si>
    <t>kontakt@sos-pestalozzi-stassfurt.bildung-lsa.de</t>
  </si>
  <si>
    <t>Förderschule (LB) "Pestalozzi" Schönebeck</t>
  </si>
  <si>
    <t>Tischlerstr. 11</t>
  </si>
  <si>
    <t>684 615610</t>
  </si>
  <si>
    <t>kontakt@sos-pestalozzi-schoenebeck.bildung-lsa.de</t>
  </si>
  <si>
    <t>Förderschule Pestalozzi (LB) Aschersleben</t>
  </si>
  <si>
    <t>V.-Tereschkowa-Str.34</t>
  </si>
  <si>
    <t>684615010</t>
  </si>
  <si>
    <t>kontakt@pestalozzi-asl.bildung-lsa.de</t>
  </si>
  <si>
    <t>Förderschule (GB) "Lebensweg" Bernburg</t>
  </si>
  <si>
    <t>Karl-Marx-Str. 1a</t>
  </si>
  <si>
    <t>684615310</t>
  </si>
  <si>
    <t>kontakt@sos-bernburg-g.bildung-lsa.de</t>
  </si>
  <si>
    <t>Kastanienschule - Förderschule (GB)  Aschersleben</t>
  </si>
  <si>
    <t>Prof.-Dr.-Walter-Friedrich-Str. 20</t>
  </si>
  <si>
    <t>684615110</t>
  </si>
  <si>
    <t>kontakt@sos-kastanien.bildung-lsa.de</t>
  </si>
  <si>
    <t>Förderschule (GB) Schönebeck</t>
  </si>
  <si>
    <t>Lindenstraße 18</t>
  </si>
  <si>
    <t>684 615 710</t>
  </si>
  <si>
    <t>kontakt@sos-lindenstrasse.bildung-lsa.de</t>
  </si>
  <si>
    <t>Förderschule (GB) "Am Park" Wolmirsleben</t>
  </si>
  <si>
    <t>Am Park 16</t>
  </si>
  <si>
    <t>684615910</t>
  </si>
  <si>
    <t>kontakt@sos-park.bildung-lsa.de</t>
  </si>
  <si>
    <t>Gemeinschaftsschule Könnern</t>
  </si>
  <si>
    <t>Rudolf-Breitscheid-Straße 16</t>
  </si>
  <si>
    <t>52000</t>
  </si>
  <si>
    <t>kontakt@sks-koennern.bildung-lsa.de</t>
  </si>
  <si>
    <t>Gemeinschaftsschule "A. Schweitzer" Aschersleben</t>
  </si>
  <si>
    <t>Güstener Straße 10</t>
  </si>
  <si>
    <t>684600110</t>
  </si>
  <si>
    <t>kontakt@sks-schweitzer-aschersleben.bildung-lsa.de</t>
  </si>
  <si>
    <t>Gemeinschaftsschule an der Wasserburg Egeln</t>
  </si>
  <si>
    <t>684600410</t>
  </si>
  <si>
    <t>kontakt@sks-egeln.bildung-lsa.de</t>
  </si>
  <si>
    <t>Gemeinschaftsschule "Hermann Kasten" Staßfurt</t>
  </si>
  <si>
    <t>684600810</t>
  </si>
  <si>
    <t>kontakt@sks-kasten.bildung-lsa.de</t>
  </si>
  <si>
    <t>Landkreis Stendal</t>
  </si>
  <si>
    <t>Grundschule am Hain Osterburg</t>
  </si>
  <si>
    <t>Hainstr. 14</t>
  </si>
  <si>
    <t>39606</t>
  </si>
  <si>
    <t>Osterburg (Altmark)</t>
  </si>
  <si>
    <t>03937</t>
  </si>
  <si>
    <t>82096</t>
  </si>
  <si>
    <t>kontakt@gs-osterburg.bildung-lsa.de</t>
  </si>
  <si>
    <t>Grundschule "Dr. A. Steinert" Seehausen (Altmark)</t>
  </si>
  <si>
    <t>Schulweg 8</t>
  </si>
  <si>
    <t>39615</t>
  </si>
  <si>
    <t>Seehausen (Altmark)</t>
  </si>
  <si>
    <t>039386</t>
  </si>
  <si>
    <t>51633</t>
  </si>
  <si>
    <t>kontakt@gs-seehausenaltmark.bildung-lsa.de</t>
  </si>
  <si>
    <t>Grundschule Iden</t>
  </si>
  <si>
    <t>Rohrbecker Str. 9</t>
  </si>
  <si>
    <t>Iden</t>
  </si>
  <si>
    <t>039390</t>
  </si>
  <si>
    <t>81237</t>
  </si>
  <si>
    <t>kontakt@gs-iden.bildung-lsa.de</t>
  </si>
  <si>
    <t>Grundschule Groß Garz</t>
  </si>
  <si>
    <t>Am Neubau 12</t>
  </si>
  <si>
    <t>Zehrental</t>
  </si>
  <si>
    <t>OT Groß Garz</t>
  </si>
  <si>
    <t>039398</t>
  </si>
  <si>
    <t>40221</t>
  </si>
  <si>
    <t>kontakt@gs-grossgarz.bildung-lsa.de</t>
  </si>
  <si>
    <t>Grundschule Goldbeck</t>
  </si>
  <si>
    <t>Alte Dorfstr. 5</t>
  </si>
  <si>
    <t>39596</t>
  </si>
  <si>
    <t>Goldbeck</t>
  </si>
  <si>
    <t>039388</t>
  </si>
  <si>
    <t>28261</t>
  </si>
  <si>
    <t>kontakt@gs-goldbeck.bildung-lsa.de</t>
  </si>
  <si>
    <t>Grundschule Flessau</t>
  </si>
  <si>
    <t>Bahnhofstr. 5</t>
  </si>
  <si>
    <t>OT Flessau</t>
  </si>
  <si>
    <t>039392</t>
  </si>
  <si>
    <t>81227</t>
  </si>
  <si>
    <t>kontakt@gs-flessau.bildung-lsa.de</t>
  </si>
  <si>
    <t>Grundschule "Am Eichenwald" Havelberg</t>
  </si>
  <si>
    <t>39539</t>
  </si>
  <si>
    <t>Havelberg</t>
  </si>
  <si>
    <t>039387</t>
  </si>
  <si>
    <t>8127</t>
  </si>
  <si>
    <t>kontakt@gs-eichenwald.bildung-lsa.de</t>
  </si>
  <si>
    <t>Grundschule Klietz</t>
  </si>
  <si>
    <t>Friedenssiedlung 5</t>
  </si>
  <si>
    <t>39524</t>
  </si>
  <si>
    <t>Klietz</t>
  </si>
  <si>
    <t>039327</t>
  </si>
  <si>
    <t>239</t>
  </si>
  <si>
    <t>kontakt@gs-klietz.bildung-lsa.de</t>
  </si>
  <si>
    <t>Grundschule Sandau</t>
  </si>
  <si>
    <t>Kirchberg 8</t>
  </si>
  <si>
    <t>Sandau (Elbe)</t>
  </si>
  <si>
    <t>039383</t>
  </si>
  <si>
    <t>230</t>
  </si>
  <si>
    <t>kontakt@gs-sandau.bildung-lsa.de</t>
  </si>
  <si>
    <t>Grundschule Schönhausen</t>
  </si>
  <si>
    <t>Am Mühlenberg 2</t>
  </si>
  <si>
    <t>Schönhausen (Elbe)</t>
  </si>
  <si>
    <t>039323</t>
  </si>
  <si>
    <t>38257</t>
  </si>
  <si>
    <t>kontakt@gs-schoenhausen.bildung-lsa.de</t>
  </si>
  <si>
    <t>Grundschule Grieben</t>
  </si>
  <si>
    <t>Griebener Chausseestr. 20</t>
  </si>
  <si>
    <t>Tangerhütte</t>
  </si>
  <si>
    <t>OT Grieben</t>
  </si>
  <si>
    <t>039362</t>
  </si>
  <si>
    <t>81340</t>
  </si>
  <si>
    <t>kontakt@gs-grieben.bildung-lsa.de</t>
  </si>
  <si>
    <t>Grundschule Börgitz</t>
  </si>
  <si>
    <t>Volgfelder Str. 43</t>
  </si>
  <si>
    <t>39576</t>
  </si>
  <si>
    <t>Stendal</t>
  </si>
  <si>
    <t>OT Börgitz</t>
  </si>
  <si>
    <t>039325</t>
  </si>
  <si>
    <t>21225</t>
  </si>
  <si>
    <t>kontakt@gs-boergitz.bildung-lsa.de</t>
  </si>
  <si>
    <t>Grundschule "Comenius" Tangermünde</t>
  </si>
  <si>
    <t>Schäferstr. 12-14</t>
  </si>
  <si>
    <t>39590</t>
  </si>
  <si>
    <t>Tangermünde</t>
  </si>
  <si>
    <t>039322</t>
  </si>
  <si>
    <t>3639</t>
  </si>
  <si>
    <t>kontakt@gs-comenius-tangermuende.bildung-lsa.de</t>
  </si>
  <si>
    <t>Grundschule Schinne</t>
  </si>
  <si>
    <t>Am alten Bahnhof 6</t>
  </si>
  <si>
    <t>39628</t>
  </si>
  <si>
    <t>Bismark (Altmark)</t>
  </si>
  <si>
    <t>OT Schinne</t>
  </si>
  <si>
    <t>039320</t>
  </si>
  <si>
    <t>347</t>
  </si>
  <si>
    <t>kontakt@gs-schinne.bildung-lsa.de</t>
  </si>
  <si>
    <t>Grundschule Arneburg</t>
  </si>
  <si>
    <t>Elbstr. 27</t>
  </si>
  <si>
    <t>Arneburg</t>
  </si>
  <si>
    <t>039321</t>
  </si>
  <si>
    <t>2576</t>
  </si>
  <si>
    <t>kontakt@gs-arneburg.bildung-lsa.de</t>
  </si>
  <si>
    <t>Grundschule "Am Stadtsee" Stendal</t>
  </si>
  <si>
    <t>Carl-Hagenbeck-Straße 11</t>
  </si>
  <si>
    <t>03931</t>
  </si>
  <si>
    <t>490141</t>
  </si>
  <si>
    <t>kontakt@gs-stadtsee.bildung-lsa.de</t>
  </si>
  <si>
    <t>Grundschule Stendal Nord</t>
  </si>
  <si>
    <t>Bergstr. 22 b</t>
  </si>
  <si>
    <t>212753</t>
  </si>
  <si>
    <t>kontakt@gs-stendal-nord.bildung-lsa.de</t>
  </si>
  <si>
    <t>Grundschule "Juri Gagarin" Stendal</t>
  </si>
  <si>
    <t>Stadtseeallee 97</t>
  </si>
  <si>
    <t>412010</t>
  </si>
  <si>
    <t>kontakt@gs-gagarin.bildung-lsa.de</t>
  </si>
  <si>
    <t>Ganztagsgrundschule Stendal</t>
  </si>
  <si>
    <t>Goethestraße 39a</t>
  </si>
  <si>
    <t>219109</t>
  </si>
  <si>
    <t>kontakt@gs-lindgren-stendal.bildung-lsa.de</t>
  </si>
  <si>
    <t>Grundschule Lüderitz</t>
  </si>
  <si>
    <t>Tangermünder Str. 43</t>
  </si>
  <si>
    <t>OT Lüderitz</t>
  </si>
  <si>
    <t>039361</t>
  </si>
  <si>
    <t>969730</t>
  </si>
  <si>
    <t>kontakt@gs-luederitz.bildung-lsa.de</t>
  </si>
  <si>
    <t>Grundschule "Am Tanger" Tangerhütte</t>
  </si>
  <si>
    <t>Bismarckstr. 65  Postfach 5</t>
  </si>
  <si>
    <t>03935</t>
  </si>
  <si>
    <t>2386</t>
  </si>
  <si>
    <t>kontakt@gs-tangerhuette.bildung-lsa.de</t>
  </si>
  <si>
    <t>Grundschule Petrikirchhof Stendal</t>
  </si>
  <si>
    <t>Petrikirchstr. 48</t>
  </si>
  <si>
    <t>216111</t>
  </si>
  <si>
    <t>kontakt@gs-petrikirchhof.bildung-lsa.de</t>
  </si>
  <si>
    <t>Grundschule Bismark</t>
  </si>
  <si>
    <t>W.-Lüdecke-Str. 16</t>
  </si>
  <si>
    <t>39629</t>
  </si>
  <si>
    <t>039089</t>
  </si>
  <si>
    <t>2043</t>
  </si>
  <si>
    <t>kontakt@gs-bismark.bildung-lsa.de</t>
  </si>
  <si>
    <t>Sekundarschule "Karl Marx" Osterburg</t>
  </si>
  <si>
    <t>Ballerstedter Str. 50</t>
  </si>
  <si>
    <t>82412</t>
  </si>
  <si>
    <t>kontakt@sks-osterburg.bildung-lsa.de</t>
  </si>
  <si>
    <t>Sekundarschule "Geschwister Scholl" Goldbeck</t>
  </si>
  <si>
    <t>Fr.-Ebert-Str. 19</t>
  </si>
  <si>
    <t>28233</t>
  </si>
  <si>
    <t>kontakt@sks-goldbeck.bildung-lsa.de</t>
  </si>
  <si>
    <t>Sekundarschule "Am Weinberg" Havelberg</t>
  </si>
  <si>
    <t>8131</t>
  </si>
  <si>
    <t>kontakt@sks-havelberg.bildung-lsa.de</t>
  </si>
  <si>
    <t>Sekundarschule "H. Brunsberg" Tangermünde</t>
  </si>
  <si>
    <t>Augustastr. 31</t>
  </si>
  <si>
    <t>2970</t>
  </si>
  <si>
    <t>kontakt@sks-tangermuende.bildung-lsa.de</t>
  </si>
  <si>
    <t>Sekundarschule "Komarow" Stendal</t>
  </si>
  <si>
    <t>Stadtseeallee 95</t>
  </si>
  <si>
    <t>412054</t>
  </si>
  <si>
    <t>kontakt@sks-komarow.bildung-lsa.de</t>
  </si>
  <si>
    <t>Sekundarschule "Comenius" Stendal</t>
  </si>
  <si>
    <t>Blumenthalstraße 40</t>
  </si>
  <si>
    <t>25183100</t>
  </si>
  <si>
    <t>kontakt@sks-stendal.bildung-lsa.de</t>
  </si>
  <si>
    <t>Sekundarschule Bismark</t>
  </si>
  <si>
    <t>Karl-Marx-Str. 5</t>
  </si>
  <si>
    <t>2083</t>
  </si>
  <si>
    <t>kontakt@sks-bismark.bildung-lsa.de</t>
  </si>
  <si>
    <t>Sekundarschule "Adolf Diesterweg" Stendal</t>
  </si>
  <si>
    <t>Arneburger Str. 1</t>
  </si>
  <si>
    <t>212504</t>
  </si>
  <si>
    <t>kontakt@sks-diesterweg-stendal.bildung-lsa.de</t>
  </si>
  <si>
    <t>Markgraf-Albrecht-Gymnasium Osterburg</t>
  </si>
  <si>
    <t>Werbener Str. 1</t>
  </si>
  <si>
    <t>82922</t>
  </si>
  <si>
    <t>kontakt@gym-albrecht.bildung-lsa.de</t>
  </si>
  <si>
    <t>Diesterweg-Gymnasium Tangermünde-Havelberg</t>
  </si>
  <si>
    <t>Lindenstr. 44</t>
  </si>
  <si>
    <t>91280</t>
  </si>
  <si>
    <t>kontakt@gym-diesterweg.bildung-lsa.de</t>
  </si>
  <si>
    <t>Hildebrand-Gymnasium Stendal</t>
  </si>
  <si>
    <t>Mönchskirchhof 2 c</t>
  </si>
  <si>
    <t>216088</t>
  </si>
  <si>
    <t>kontakt@gym-hildebrand.bildung-lsa.de</t>
  </si>
  <si>
    <t>Winckelmann-Gymnasium Stendal</t>
  </si>
  <si>
    <t>Westwall 26</t>
  </si>
  <si>
    <t>41820</t>
  </si>
  <si>
    <t>kontakt@gym-winckelmann-stendal.bildung-lsa.de</t>
  </si>
  <si>
    <t>Förderschule (LB) " Anne Frank" Osterburg</t>
  </si>
  <si>
    <t>Düsedauer Straße 2</t>
  </si>
  <si>
    <t>82069</t>
  </si>
  <si>
    <t>kontakt@sos-frank-osterburg.bildung-lsa.de</t>
  </si>
  <si>
    <t>Förderschule (LB) "Pestalozzi" Stendal</t>
  </si>
  <si>
    <t>Max-Planck-Straße 36</t>
  </si>
  <si>
    <t>412013</t>
  </si>
  <si>
    <t>kontakt@sos-pestalozzi-stendal.bildung-lsa.de</t>
  </si>
  <si>
    <t>Förderschule (GB) am Lindenweg Havelberg</t>
  </si>
  <si>
    <t>Lindenweg 5</t>
  </si>
  <si>
    <t>7250</t>
  </si>
  <si>
    <t>kontakt@lindenwegschule-havelberg.bildung-lsa.de</t>
  </si>
  <si>
    <t>Förderschule (GB) "H. Keller" Stendal</t>
  </si>
  <si>
    <t>Preußenstraße 44</t>
  </si>
  <si>
    <t>210604</t>
  </si>
  <si>
    <t>kontakt@sos-stendal.bildung-lsa.de</t>
  </si>
  <si>
    <t>Förderschule (GB) Erxleben</t>
  </si>
  <si>
    <t>Neue Schulstr. 6</t>
  </si>
  <si>
    <t>OT Erxleben (Altmark)</t>
  </si>
  <si>
    <t>82762</t>
  </si>
  <si>
    <t>kontakt@foerderschule-erxleben.bildung-lsa.de</t>
  </si>
  <si>
    <t>LBZ f. Blinde, Sehgesch. u. Körperbeh. Tangerhütte</t>
  </si>
  <si>
    <t>Birkholzer Chaussee 6</t>
  </si>
  <si>
    <t>9430</t>
  </si>
  <si>
    <t>kontakt@sos-ssz-tangerhuette.bildung-lsa.de</t>
  </si>
  <si>
    <t>Förderschule mit Ausgleichsklassen Tangermünde</t>
  </si>
  <si>
    <t>R.-Schumann-Straße 7a</t>
  </si>
  <si>
    <t>738472</t>
  </si>
  <si>
    <t>kontakt@sos-bellingen.bildung-lsa.de</t>
  </si>
  <si>
    <t>Gemeinschaftsschule J.J. Winckelmann Seehausen</t>
  </si>
  <si>
    <t>Winckelmannplatz 5a</t>
  </si>
  <si>
    <t>52153</t>
  </si>
  <si>
    <t>kontakt@gms-seehausen.bildung-lsa.de</t>
  </si>
  <si>
    <t>Gemeinschaftsschule "Wilhelm Wundt" Tangerhütte</t>
  </si>
  <si>
    <t>Schönwalder Str. 33</t>
  </si>
  <si>
    <t>926779</t>
  </si>
  <si>
    <t>kontakt@sks-tangerhuette.bildung-lsa.de</t>
  </si>
  <si>
    <t>Landkreis Wittenberg</t>
  </si>
  <si>
    <t>Grundschule Bergwitz</t>
  </si>
  <si>
    <t>Bahnhofstr.80</t>
  </si>
  <si>
    <t>06901</t>
  </si>
  <si>
    <t>Kemberg</t>
  </si>
  <si>
    <t>OT Bergwitz</t>
  </si>
  <si>
    <t>034921</t>
  </si>
  <si>
    <t>28221</t>
  </si>
  <si>
    <t>kontakt@gs-bergwitz.bildung-lsa.de</t>
  </si>
  <si>
    <t>Grundschule Oranienbaum</t>
  </si>
  <si>
    <t>Schloßstr. 8</t>
  </si>
  <si>
    <t>06785</t>
  </si>
  <si>
    <t>Oranienbaum-Wörlitz</t>
  </si>
  <si>
    <t>OT Oranienbaum</t>
  </si>
  <si>
    <t>034904</t>
  </si>
  <si>
    <t>20262</t>
  </si>
  <si>
    <t>kontakt@gs-oranienbaum.bildung-lsa.de</t>
  </si>
  <si>
    <t>Luisenschule Wörlitz</t>
  </si>
  <si>
    <t>Amtsgasse 37</t>
  </si>
  <si>
    <t>OT Wörlitz</t>
  </si>
  <si>
    <t>034905</t>
  </si>
  <si>
    <t>20362</t>
  </si>
  <si>
    <t>kontakt@gs-woerlitz.bildung-lsa.de</t>
  </si>
  <si>
    <t>Grundschule Pestalozzi Zschornewitz</t>
  </si>
  <si>
    <t>Golpaer Str. 1</t>
  </si>
  <si>
    <t>06772</t>
  </si>
  <si>
    <t>Gräfenhainichen</t>
  </si>
  <si>
    <t>OT Zschornewitz</t>
  </si>
  <si>
    <t>034953</t>
  </si>
  <si>
    <t>89698</t>
  </si>
  <si>
    <t>kontakt@gs-zschornewitz.bildung-lsa.de</t>
  </si>
  <si>
    <t>Grundschule "J. Gutenberg" Gräfenhainichen</t>
  </si>
  <si>
    <t>Lindenallee 5</t>
  </si>
  <si>
    <t>06773</t>
  </si>
  <si>
    <t>21119</t>
  </si>
  <si>
    <t>kontakt@gs-gutenberg-graefenhainichen.bildung-lsa.de</t>
  </si>
  <si>
    <t>Grundschule Michael Stifel Annaburg</t>
  </si>
  <si>
    <t>Baderei 6</t>
  </si>
  <si>
    <t>06925</t>
  </si>
  <si>
    <t>Annaburg</t>
  </si>
  <si>
    <t>035385</t>
  </si>
  <si>
    <t>20312</t>
  </si>
  <si>
    <t>kontakt@gs-annaburg.bildung-lsa.de</t>
  </si>
  <si>
    <t>Grundschule Prettin</t>
  </si>
  <si>
    <t>An der Schule 3</t>
  </si>
  <si>
    <t>OT Prettin</t>
  </si>
  <si>
    <t>035386</t>
  </si>
  <si>
    <t>22293</t>
  </si>
  <si>
    <t>kontakt@gs-prettin.bildung-lsa.de</t>
  </si>
  <si>
    <t>Grundschule Schweinitz</t>
  </si>
  <si>
    <t>Obere Weinberge 3</t>
  </si>
  <si>
    <t>06917</t>
  </si>
  <si>
    <t>Jessen (Elster)</t>
  </si>
  <si>
    <t>OT Schweinitz</t>
  </si>
  <si>
    <t>03537</t>
  </si>
  <si>
    <t>212349</t>
  </si>
  <si>
    <t>kontakt@gs-schweinitz.bildung-lsa.de</t>
  </si>
  <si>
    <t>Grundschule "Max Lingner" Jessen</t>
  </si>
  <si>
    <t>Alte Gorsdorfer Str. 10</t>
  </si>
  <si>
    <t>212320</t>
  </si>
  <si>
    <t>kontakt@gs-lingner.bildung-lsa.de</t>
  </si>
  <si>
    <t>Grundschule Seyda</t>
  </si>
  <si>
    <t>Triftstr. 39</t>
  </si>
  <si>
    <t>OT Seyda</t>
  </si>
  <si>
    <t>035387</t>
  </si>
  <si>
    <t>43250</t>
  </si>
  <si>
    <t>kontakt@gs-seyda.bildung-lsa.de</t>
  </si>
  <si>
    <t>Grundschule Elbkinderland (Elster)</t>
  </si>
  <si>
    <t>Molkereistraße 32</t>
  </si>
  <si>
    <t>06895</t>
  </si>
  <si>
    <t>Zahna-Elster</t>
  </si>
  <si>
    <t>OT Elster (Elbe)</t>
  </si>
  <si>
    <t>035383</t>
  </si>
  <si>
    <t>20203</t>
  </si>
  <si>
    <t>kontakt@gs-elster.bildung-lsa.de</t>
  </si>
  <si>
    <t>"Naturpark-Grundschule" Jeber-Bergfrieden</t>
  </si>
  <si>
    <t>Weidener Str. 6</t>
  </si>
  <si>
    <t>06868</t>
  </si>
  <si>
    <t>Coswig (Anhalt)</t>
  </si>
  <si>
    <t>OT Jeber-Bergfrieden</t>
  </si>
  <si>
    <t>034907</t>
  </si>
  <si>
    <t>20226</t>
  </si>
  <si>
    <t>kontakt@gs-jeberbergfrieden.bildung-lsa.de</t>
  </si>
  <si>
    <t>Fröbel-Grundschule Coswig</t>
  </si>
  <si>
    <t>Schwarzer Weg 3</t>
  </si>
  <si>
    <t>06869</t>
  </si>
  <si>
    <t>034903</t>
  </si>
  <si>
    <t>63476</t>
  </si>
  <si>
    <t>kontakt@gs-coswig1.bildung-lsa.de</t>
  </si>
  <si>
    <t>"Ein-Stein-Grundschule" Klieken</t>
  </si>
  <si>
    <t>Bodenreformsiedlung 5 a</t>
  </si>
  <si>
    <t>OT Klieken</t>
  </si>
  <si>
    <t>62950</t>
  </si>
  <si>
    <t>kontakt@gs-klieken.bildung-lsa.de</t>
  </si>
  <si>
    <t>Grundschule Dabrun</t>
  </si>
  <si>
    <t>Dabruner Schulstr. 2</t>
  </si>
  <si>
    <t>OT Dabrun</t>
  </si>
  <si>
    <t>03491</t>
  </si>
  <si>
    <t>457150</t>
  </si>
  <si>
    <t>kontakt@gs-dabrun.bildung-lsa.de</t>
  </si>
  <si>
    <t>Grundschule "F. Freiligrath" Abtsdorf</t>
  </si>
  <si>
    <t>Platz des Friedens 4</t>
  </si>
  <si>
    <t>06888</t>
  </si>
  <si>
    <t>Wittenberg</t>
  </si>
  <si>
    <t>OT Abtsdorf</t>
  </si>
  <si>
    <t>413328</t>
  </si>
  <si>
    <t>kontakt@gs-freiligrath-abtsdorf.bildung-lsa.de</t>
  </si>
  <si>
    <t>Grundschule Kemberg</t>
  </si>
  <si>
    <t>20206</t>
  </si>
  <si>
    <t>kontakt@gs-kemberg.bildung-lsa.de</t>
  </si>
  <si>
    <t>Grundschule Mühlanger</t>
  </si>
  <si>
    <t>Schulstraße 18</t>
  </si>
  <si>
    <t>OT Mühlanger</t>
  </si>
  <si>
    <t>034922</t>
  </si>
  <si>
    <t>60455</t>
  </si>
  <si>
    <t>kontakt@gs-muehlanger.bildung-lsa.de</t>
  </si>
  <si>
    <t>Grundschule Nudersdorf</t>
  </si>
  <si>
    <t>Dobiener Str. 1</t>
  </si>
  <si>
    <t>06889</t>
  </si>
  <si>
    <t>OT Nudersdorf</t>
  </si>
  <si>
    <t>034929</t>
  </si>
  <si>
    <t>20284</t>
  </si>
  <si>
    <t>kontakt@gs-nudersdorf.bildung-lsa.de</t>
  </si>
  <si>
    <t>Grundschule "Katharina von Bora" Pratau</t>
  </si>
  <si>
    <t>Pratauer Lindenstraße 31</t>
  </si>
  <si>
    <t>OT Pratau</t>
  </si>
  <si>
    <t>450714</t>
  </si>
  <si>
    <t>kontakt@gs-bora.bildung-lsa.de</t>
  </si>
  <si>
    <t>Grundschule "H. Heine" Reinsdorf</t>
  </si>
  <si>
    <t>Heinrich-Heine-Weg 1</t>
  </si>
  <si>
    <t>OT Reinsdorf</t>
  </si>
  <si>
    <t>667808</t>
  </si>
  <si>
    <t>kontakt@gs-reinsdorf.bildung-lsa.de</t>
  </si>
  <si>
    <t>Grundschule Bad Schmiedeberg</t>
  </si>
  <si>
    <t>Torgauer Str. 32</t>
  </si>
  <si>
    <t>06905</t>
  </si>
  <si>
    <t>Bad Schmiedeberg</t>
  </si>
  <si>
    <t>034925</t>
  </si>
  <si>
    <t>70388</t>
  </si>
  <si>
    <t>kontakt@gs-badschmiedeberg.bildung-lsa.de</t>
  </si>
  <si>
    <t>Grundschule Trebitz</t>
  </si>
  <si>
    <t>Wittenberger Chaussee 21</t>
  </si>
  <si>
    <t>OT Trebitz</t>
  </si>
  <si>
    <t>034927</t>
  </si>
  <si>
    <t>20209</t>
  </si>
  <si>
    <t>kontakt@gs-trebitz2.bildung-lsa.de</t>
  </si>
  <si>
    <t>Diesterweg-Grundschule Wittenberg</t>
  </si>
  <si>
    <t>Geschwister-Scholl-Str. 4</t>
  </si>
  <si>
    <t>06886</t>
  </si>
  <si>
    <t>402426</t>
  </si>
  <si>
    <t>kontakt@gs-diesterweg-wittenberg.bildung-lsa.de</t>
  </si>
  <si>
    <t>Grundschule "Fr. Engels" Wittenberg</t>
  </si>
  <si>
    <t>OT Piesteritz</t>
  </si>
  <si>
    <t>662066</t>
  </si>
  <si>
    <t>kontakt@gs-engels-piesteritz.bildung-lsa.de</t>
  </si>
  <si>
    <t>Grundschule "Geschwister Scholl" Wittenberg</t>
  </si>
  <si>
    <t>Karlstr. 8 c</t>
  </si>
  <si>
    <t>440465</t>
  </si>
  <si>
    <t>kontakt@gs-scholl-wittenberg.bildung-lsa.de</t>
  </si>
  <si>
    <t>Grundschule "Käthe Kollwitz" Wittenberg</t>
  </si>
  <si>
    <t>J.-Strauß-Str. 10</t>
  </si>
  <si>
    <t>881178</t>
  </si>
  <si>
    <t>kontakt@gs-kollwitz-wittenberg.bildung-lsa.de</t>
  </si>
  <si>
    <t>Grundschule Zahna</t>
  </si>
  <si>
    <t>Burgstraße 8</t>
  </si>
  <si>
    <t>OT Zahna</t>
  </si>
  <si>
    <t>034924</t>
  </si>
  <si>
    <t>20317</t>
  </si>
  <si>
    <t>kontakt@gs-zahna.bildung-lsa.de</t>
  </si>
  <si>
    <t>Grundschule Radis</t>
  </si>
  <si>
    <t>J.-G.-Galle-Str. 5 a</t>
  </si>
  <si>
    <t>OT Radis</t>
  </si>
  <si>
    <t>39487</t>
  </si>
  <si>
    <t>kontakt@gs-radis.bildung-lsa.de</t>
  </si>
  <si>
    <t>Sekundarschule "Ferropolis" Gräfenhainichen</t>
  </si>
  <si>
    <t>Poetenweg 44</t>
  </si>
  <si>
    <t>22836</t>
  </si>
  <si>
    <t>kontakt@sks-ferropolis.bildung-lsa.de</t>
  </si>
  <si>
    <t>Sekundarschule Annaburg</t>
  </si>
  <si>
    <t>Kellerberg 3</t>
  </si>
  <si>
    <t>20280</t>
  </si>
  <si>
    <t>kontakt@sks-annaburg.bildung-lsa.de</t>
  </si>
  <si>
    <t>Sekundarschule Jessen-Nord</t>
  </si>
  <si>
    <t>Straße der Jugend 9</t>
  </si>
  <si>
    <t>213166</t>
  </si>
  <si>
    <t>kontakt@sks-jessen-nord.bildung-lsa.de</t>
  </si>
  <si>
    <t>Sekundarschule Elster</t>
  </si>
  <si>
    <t>Lindenstr. 11</t>
  </si>
  <si>
    <t>06918</t>
  </si>
  <si>
    <t>20313</t>
  </si>
  <si>
    <t>kontakt@sks-elster.bildung-lsa.de</t>
  </si>
  <si>
    <t>Sekundarschule "J. G. Wilke" Coswig</t>
  </si>
  <si>
    <t>Lange Str. 42b</t>
  </si>
  <si>
    <t>63457</t>
  </si>
  <si>
    <t>kontakt@sks-coswig.bildung-lsa.de</t>
  </si>
  <si>
    <t>Sekundarschule Kemberg</t>
  </si>
  <si>
    <t>Schulstr. 18</t>
  </si>
  <si>
    <t>21811</t>
  </si>
  <si>
    <t>kontakt@gts-kemberg.bildung-lsa.de</t>
  </si>
  <si>
    <t>Sekundarschule "Heinrich Heine" Wittenberg</t>
  </si>
  <si>
    <t>6658021</t>
  </si>
  <si>
    <t>kontakt@sks-heine-reinsdorf.bildung-lsa.de</t>
  </si>
  <si>
    <t>Sekundarschule Bad Schmiedeberg</t>
  </si>
  <si>
    <t>70275</t>
  </si>
  <si>
    <t>kontakt@sks-badschmiedeberg.bildung-lsa.de</t>
  </si>
  <si>
    <t>Paul-Gerhardt-Gymnasium Gräfenhainichen</t>
  </si>
  <si>
    <t>Schulstr. 6</t>
  </si>
  <si>
    <t>22098</t>
  </si>
  <si>
    <t>kontakt@gym-gerhardt.bildung-lsa.de</t>
  </si>
  <si>
    <t>Gymnasium Jessen</t>
  </si>
  <si>
    <t>Mühlberger Str. 24</t>
  </si>
  <si>
    <t>214975</t>
  </si>
  <si>
    <t>kontakt@gym-jessen.bildung-lsa.de</t>
  </si>
  <si>
    <t>Luther-Melanchthon-Gymnasium Wittenberg</t>
  </si>
  <si>
    <t>Schillerstr. 22a</t>
  </si>
  <si>
    <t>877780</t>
  </si>
  <si>
    <t>kontakt@gym-luther-wittenberg.bildung-lsa.de</t>
  </si>
  <si>
    <t>Lucas-Cranach-Gymnasium Wittenberg</t>
  </si>
  <si>
    <t>An der Stiege 6a</t>
  </si>
  <si>
    <t>662264</t>
  </si>
  <si>
    <t>kontakt@gym-cranach.bildung-lsa.de</t>
  </si>
  <si>
    <t>Förderschule (LB) Gräfenhainichen</t>
  </si>
  <si>
    <t>Lindenallee 1</t>
  </si>
  <si>
    <t>22840</t>
  </si>
  <si>
    <t>kontakt@sos-graefenhainichen-l.bildung-lsa.de</t>
  </si>
  <si>
    <t>Förderschule (LB) "Pestalozzi" Wittenberg</t>
  </si>
  <si>
    <t>Willy-Lohmann-Str. 1</t>
  </si>
  <si>
    <t>481073</t>
  </si>
  <si>
    <t>kontakt@sos-pestalozzi-wittenberg.bildung-lsa.de</t>
  </si>
  <si>
    <t>Förderschule (GB) "Peter Petersen" Gräfenhainichen</t>
  </si>
  <si>
    <t>Poetenweg 45</t>
  </si>
  <si>
    <t>22091</t>
  </si>
  <si>
    <t>kontakt@sos-graefenhainichen-g.bildung-lsa.de</t>
  </si>
  <si>
    <t>Heideschule Holzdorf - Förderschule (GB)</t>
  </si>
  <si>
    <t>Juri-Gagarin-Str. 11</t>
  </si>
  <si>
    <t>OT Holzdorf</t>
  </si>
  <si>
    <t>035389</t>
  </si>
  <si>
    <t>81690</t>
  </si>
  <si>
    <t>kontakt@sos-holzdorf.bildung-lsa.de</t>
  </si>
  <si>
    <t>Förderschule (GB) "Sonnenschein" Wittenberg</t>
  </si>
  <si>
    <t>Gustav-Adolf-Straße 31</t>
  </si>
  <si>
    <t>407608</t>
  </si>
  <si>
    <t>kontakt@sos-wittenberg.bildung-lsa.de</t>
  </si>
  <si>
    <t>Förderschule mit  Ausgleichsklassen Pretzsch</t>
  </si>
  <si>
    <t>Schloßbezirk 1</t>
  </si>
  <si>
    <t>06909</t>
  </si>
  <si>
    <t>OT Pretzsch (Elbe)</t>
  </si>
  <si>
    <t>034926</t>
  </si>
  <si>
    <t>57166</t>
  </si>
  <si>
    <t>kontakt@sos-reichwein.bildung-lsa.de</t>
  </si>
  <si>
    <t>Gemeinschaftsschule Friedrichstadt in Wittenberg</t>
  </si>
  <si>
    <t>Sandstraße 4</t>
  </si>
  <si>
    <t>881022</t>
  </si>
  <si>
    <t>kontakt@gts-friedrichstadt.bildung-lsa.de</t>
  </si>
  <si>
    <t>Gemeinschaftsschule "Rosa Luxemburg" Wittenberg</t>
  </si>
  <si>
    <t>Lutherstr. 54</t>
  </si>
  <si>
    <t>403455</t>
  </si>
  <si>
    <t>kontakt@sks-luxemburg.bildung-lsa.de</t>
  </si>
  <si>
    <t>Landkreis</t>
  </si>
  <si>
    <t>Schulform</t>
  </si>
  <si>
    <t>Name der Schule</t>
  </si>
  <si>
    <t>Öffentliche Allgemein bildende Schulen des Landes Sachsen-Anhalt im Schuljahr 2020/21</t>
  </si>
  <si>
    <t>Anz. Schüler</t>
  </si>
  <si>
    <t>Evangelische Grundschule Dessau-Roßlau</t>
  </si>
  <si>
    <t>Schillerstr. 37</t>
  </si>
  <si>
    <t>2208480</t>
  </si>
  <si>
    <t>schulleitung-dessau@kircheanhalt.de</t>
  </si>
  <si>
    <t>Freie Sekundarschule Dessau</t>
  </si>
  <si>
    <t>Wasserwerkstr. 19</t>
  </si>
  <si>
    <t>87054629</t>
  </si>
  <si>
    <t>kontakt@freie-sks-dessau.bildung-lsa.de</t>
  </si>
  <si>
    <t>Liborius-Gymnasium Dessau-Roßlau</t>
  </si>
  <si>
    <t>Rabestr. 19</t>
  </si>
  <si>
    <t>212175</t>
  </si>
  <si>
    <t>kontakt@gym-liborius.bildung-lsa.de</t>
  </si>
  <si>
    <t>Freie Waldorf-Schule</t>
  </si>
  <si>
    <t>Freie Waldorfschule Dessau</t>
  </si>
  <si>
    <t>Chörauer Straße 37</t>
  </si>
  <si>
    <t>556 18 080</t>
  </si>
  <si>
    <t>sekretariat@waldorfschule-dessau.de</t>
  </si>
  <si>
    <t>Montessori Grundschule Halle</t>
  </si>
  <si>
    <t>Franckeplatz 1, Haus 19</t>
  </si>
  <si>
    <t>502125</t>
  </si>
  <si>
    <t>kontakt@gs-montessori.bildung-lsa.de</t>
  </si>
  <si>
    <t>Erste Kreativitätsschule Sachsen-Anhalt e. V.</t>
  </si>
  <si>
    <t>Max-Liebermann-Str. 4</t>
  </si>
  <si>
    <t>297950</t>
  </si>
  <si>
    <t>kontakt@gs-kreativ.bildung-lsa.de</t>
  </si>
  <si>
    <t>Katholische Sankt Franziskus- Grundschule</t>
  </si>
  <si>
    <t>Murmansker Str. 13</t>
  </si>
  <si>
    <t>2798050</t>
  </si>
  <si>
    <t>kontakt@gs-st-franziskus.bildung-lsa.de</t>
  </si>
  <si>
    <t>Freie Grundschule Riesenklein Halle</t>
  </si>
  <si>
    <t>Hoher Weg 4</t>
  </si>
  <si>
    <t>06123</t>
  </si>
  <si>
    <t>2799980</t>
  </si>
  <si>
    <t>kontakt@gs-riesenklein.bildung-lsa.de</t>
  </si>
  <si>
    <t>Evangelische Grundschule Halle</t>
  </si>
  <si>
    <t>Grasnelkenweg 16, Heide-Nord</t>
  </si>
  <si>
    <t>68488300</t>
  </si>
  <si>
    <t>kontakt@evangelische-gs-halle.bildung-lsa.de</t>
  </si>
  <si>
    <t>Freie Grundschule Friedemann Bach Halle</t>
  </si>
  <si>
    <t>Jägerplatz 24</t>
  </si>
  <si>
    <t>0341</t>
  </si>
  <si>
    <t>3939 4510</t>
  </si>
  <si>
    <t>kontakt@gs-friedemann-bach.bildung-lsa.de</t>
  </si>
  <si>
    <t>St. Mauritius-Sekundarschule Halle</t>
  </si>
  <si>
    <t>Jamboler Straße 1</t>
  </si>
  <si>
    <t>279 80 580</t>
  </si>
  <si>
    <t>kontakt@sks-katholisch-halle.bildung-lsa.de</t>
  </si>
  <si>
    <t>Elisabeth-Gymnasium Halle</t>
  </si>
  <si>
    <t>Murmansker Str. 14</t>
  </si>
  <si>
    <t>1201230</t>
  </si>
  <si>
    <t>kontakt@gym-elisabeth.bildung-lsa.de</t>
  </si>
  <si>
    <t>Freie Waldorfschule Halle</t>
  </si>
  <si>
    <t>Gutsstr. 4</t>
  </si>
  <si>
    <t>777590</t>
  </si>
  <si>
    <t>kontakt@fws-halle.bildung-lsa.de</t>
  </si>
  <si>
    <t>Saaleschule für (H)alle - Integrierte Gesamtschule</t>
  </si>
  <si>
    <t>Hans-Dittmar-Str. 9</t>
  </si>
  <si>
    <t>6845860</t>
  </si>
  <si>
    <t>kontakt@igs-saaleschule.bildung-lsa.de</t>
  </si>
  <si>
    <t>Freie Schule Bildungsmanufaktur Halle</t>
  </si>
  <si>
    <t>279 99 80</t>
  </si>
  <si>
    <t>kontakt@riesenklein.com</t>
  </si>
  <si>
    <t>Freie Grundschule Magdeburg</t>
  </si>
  <si>
    <t>Harsdorfer Str. 33/33a</t>
  </si>
  <si>
    <t>5620731</t>
  </si>
  <si>
    <t>kontakt@gs-ifafp.bildung-lsa.de</t>
  </si>
  <si>
    <t>Katholische Grundschule St. Mechthild  Magdeburg</t>
  </si>
  <si>
    <t>Nachtweide 76</t>
  </si>
  <si>
    <t>2448850</t>
  </si>
  <si>
    <t>kontakt@gs-st-mechthild.bildung-lsa.de</t>
  </si>
  <si>
    <t>Domgrundschule Magdeburg</t>
  </si>
  <si>
    <t>Prälatenstraße 3</t>
  </si>
  <si>
    <t>5342650</t>
  </si>
  <si>
    <t>kontakt@domgrundschule-magdeburg.bildung-lsa.de</t>
  </si>
  <si>
    <t>Dreisprachige Internationale Grundschule Magdeburg</t>
  </si>
  <si>
    <t>Peter-Paul-Str. 34</t>
  </si>
  <si>
    <t>59793514</t>
  </si>
  <si>
    <t>kontakt@gs-dig.bildung-lsa.de</t>
  </si>
  <si>
    <t>Evangelische Grundschule Magdeburg</t>
  </si>
  <si>
    <t>4009685</t>
  </si>
  <si>
    <t>kontakt@gs-bekenntnis-magdeburg.bildung-lsa.de</t>
  </si>
  <si>
    <t>Sekundarschule "LebenLernen" Magdeburg</t>
  </si>
  <si>
    <t>Liebknechtstr. 73</t>
  </si>
  <si>
    <t>7356738</t>
  </si>
  <si>
    <t>kontakt@sks-lebenlernen-magdeburg.bildung-lsa.de</t>
  </si>
  <si>
    <t>Evangelische Sekundarschule Magdeburg</t>
  </si>
  <si>
    <t>Agnetenstraße 14</t>
  </si>
  <si>
    <t>79293 400</t>
  </si>
  <si>
    <t>info@evsekmd.de</t>
  </si>
  <si>
    <t>Ökumenisches Domgymnasium Magdeburg</t>
  </si>
  <si>
    <t>Hegelstraße 5</t>
  </si>
  <si>
    <t>598030</t>
  </si>
  <si>
    <t>kontakt@gym-oekumene.bildung-lsa.de</t>
  </si>
  <si>
    <t>Norbertusgymnasium Magdeburg</t>
  </si>
  <si>
    <t>Nachtweide 77</t>
  </si>
  <si>
    <t>2445010</t>
  </si>
  <si>
    <t>kontakt@gym-norbertus.bildung-lsa.de</t>
  </si>
  <si>
    <t>Internationales Stiftungsgymnasium Magdeburg</t>
  </si>
  <si>
    <t>37400</t>
  </si>
  <si>
    <t>kontakt@stiftungsgymnasium.bildung-lsa.de</t>
  </si>
  <si>
    <t>Freie Waldorfschule Magdeburg</t>
  </si>
  <si>
    <t>Kroatenwuhne 3</t>
  </si>
  <si>
    <t>6116190</t>
  </si>
  <si>
    <t>kontakt@fws-magdeburg.bildung-lsa.de</t>
  </si>
  <si>
    <t>Neue Schule Magdeburg</t>
  </si>
  <si>
    <t>Nachtweide 68</t>
  </si>
  <si>
    <t>55555262</t>
  </si>
  <si>
    <t>kontakt@neue-schule-magdeburg.de</t>
  </si>
  <si>
    <t>Evangelische Grundschule Salzwedel</t>
  </si>
  <si>
    <t>Brewitzstr. 7a</t>
  </si>
  <si>
    <t>307037</t>
  </si>
  <si>
    <t>kontakt@gs-evangelisch-salzwedel.bildung-lsa.de</t>
  </si>
  <si>
    <t>Evangelische Grundschule Gardelegen</t>
  </si>
  <si>
    <t>Holzmarkt 15</t>
  </si>
  <si>
    <t>8072583</t>
  </si>
  <si>
    <t>kontakt@ev-gs-gardelegen.bildung-lsa.de</t>
  </si>
  <si>
    <t>Freie Grundschule Altmark e.V. Depekolk</t>
  </si>
  <si>
    <t>Depekolk 3</t>
  </si>
  <si>
    <t>039032</t>
  </si>
  <si>
    <t>705</t>
  </si>
  <si>
    <t>kontakt@gs-freie-schule-altmark.bildung-lsa.de</t>
  </si>
  <si>
    <t>Integrierte Gesamtschule Jeetzeschule Salzwedel</t>
  </si>
  <si>
    <t>Karl-Marx-Str. 2-4</t>
  </si>
  <si>
    <t>3059840</t>
  </si>
  <si>
    <t>kontakt@igs-jeetze.bildung-lsa.de</t>
  </si>
  <si>
    <t>Evangelische Grundschule Bitterfeld-Wolfen</t>
  </si>
  <si>
    <t>Windmühlenstraße 4</t>
  </si>
  <si>
    <t>6695415</t>
  </si>
  <si>
    <t>evgs-biwo@diakonie-wolfen.de</t>
  </si>
  <si>
    <t>Evangelische Grundschule Köthen</t>
  </si>
  <si>
    <t>Stiftstr. 12</t>
  </si>
  <si>
    <t>214601</t>
  </si>
  <si>
    <t>kontakt@gs-evangelisch-koethen.bildung-lsa.de</t>
  </si>
  <si>
    <t>Bartholomäi-Schule Zerbst</t>
  </si>
  <si>
    <t>Schloßfreiheit 19</t>
  </si>
  <si>
    <t>620999</t>
  </si>
  <si>
    <t>kontakt@bartholomaeischule.bildung-lsa.de</t>
  </si>
  <si>
    <t>Freie Schule Anhalt - Integrierte Gesamtschule</t>
  </si>
  <si>
    <t>Augustenstr. 1</t>
  </si>
  <si>
    <t>Köthen</t>
  </si>
  <si>
    <t>3099299</t>
  </si>
  <si>
    <t>kontakt@freie-schule-anhalt.bildung-lsa.de</t>
  </si>
  <si>
    <t>Grundschule Sankt Martin Oschersleben</t>
  </si>
  <si>
    <t>Alte Dorfstr. 18</t>
  </si>
  <si>
    <t>948551</t>
  </si>
  <si>
    <t>kontakt@gs-st-martin.bildung-lsa.de</t>
  </si>
  <si>
    <t>Grundschule Sankt Hildegard Haldensleben</t>
  </si>
  <si>
    <t>Dammmühlenweg 14</t>
  </si>
  <si>
    <t>44133</t>
  </si>
  <si>
    <t>kontakt@gs-st-hildegard.bildung-lsa.de</t>
  </si>
  <si>
    <t>Freie Grundschule  "Maria Montessori" Großalsleben</t>
  </si>
  <si>
    <t>Kirchhof 1 und 2</t>
  </si>
  <si>
    <t>OT Großalsleben</t>
  </si>
  <si>
    <t>512698</t>
  </si>
  <si>
    <t>kontakt@montessori-grossalsleben.bildung-lsa.de</t>
  </si>
  <si>
    <t>Internation. Grundschule "Pierre Trudeau" Barleben</t>
  </si>
  <si>
    <t>561542</t>
  </si>
  <si>
    <t>kontakt@gs-international.bildung-lsa.de</t>
  </si>
  <si>
    <t>Freie Grundschule Globus Eilsleben</t>
  </si>
  <si>
    <t>Ernst-Thälmann-Str. 24</t>
  </si>
  <si>
    <t>933710</t>
  </si>
  <si>
    <t>kontakt@gs-globus.bildung-lsa.de</t>
  </si>
  <si>
    <t>Freie- Um- Welt- Schule Angern</t>
  </si>
  <si>
    <t>Am Weinberg 1</t>
  </si>
  <si>
    <t>Angern</t>
  </si>
  <si>
    <t>039363</t>
  </si>
  <si>
    <t>251</t>
  </si>
  <si>
    <t>kontakt@fus-angern.bildung-lsa.de</t>
  </si>
  <si>
    <t>Evangelische Sekundarschule Haldensleben</t>
  </si>
  <si>
    <t>Waldring 111</t>
  </si>
  <si>
    <t>668240</t>
  </si>
  <si>
    <t>kontakt@sks-haldensleben.bildung-lsa.de</t>
  </si>
  <si>
    <t>Freie Sekundarschule Gröningen</t>
  </si>
  <si>
    <t>Goethepromenade 6</t>
  </si>
  <si>
    <t>39393810</t>
  </si>
  <si>
    <t>kontakt@freie-sks-groeningen.bildung-lsa.de</t>
  </si>
  <si>
    <t>Internatsschule Hadmersleben - Gymnasium</t>
  </si>
  <si>
    <t>Planstr. 36</t>
  </si>
  <si>
    <t>93100</t>
  </si>
  <si>
    <t>kontakt@gym-internatsschule-hadmersleben.bildung-lsa.de</t>
  </si>
  <si>
    <t>Internationales Gymnasium Pierre Trudeau Barleben</t>
  </si>
  <si>
    <t>Bahnhofstr. 27/29</t>
  </si>
  <si>
    <t>565810</t>
  </si>
  <si>
    <t>kontakt@gym-barleben.bildung-lsa.de</t>
  </si>
  <si>
    <t>Freies Gymnasium Gröningen</t>
  </si>
  <si>
    <t>kontakt@gym-groeningen.bildung-lsa.de</t>
  </si>
  <si>
    <t>Domschule St. Martin Naumburg - ev. Grundschule</t>
  </si>
  <si>
    <t>Domplatz 3</t>
  </si>
  <si>
    <t>230510</t>
  </si>
  <si>
    <t>kontakt@gs-domschule-sankt-martin.bildung-lsa.de</t>
  </si>
  <si>
    <t>Freie Evangelische Grundschule Weißenfels</t>
  </si>
  <si>
    <t>Weinstraße 38</t>
  </si>
  <si>
    <t>OT Burgwerben</t>
  </si>
  <si>
    <t>441562</t>
  </si>
  <si>
    <t>kontakt@gs-bekenntnis-weissenfels.bildung-lsa.de</t>
  </si>
  <si>
    <t>Evangelische Grundschule Zeitz</t>
  </si>
  <si>
    <t>Badstubenvorstadt 12-13</t>
  </si>
  <si>
    <t>725802</t>
  </si>
  <si>
    <t>sekretariat@evangelische-grunschule-zeitz.de</t>
  </si>
  <si>
    <t>Montessori-Grundschule Naumburg</t>
  </si>
  <si>
    <t>Flemminger Weg 141</t>
  </si>
  <si>
    <t>7810990</t>
  </si>
  <si>
    <t>kontakt@gs-montessori-naumburg.bildung-lsa.de</t>
  </si>
  <si>
    <t>Freie Schule im Burgenland Jan Hus</t>
  </si>
  <si>
    <t>6990450</t>
  </si>
  <si>
    <t>kontakt@sks-burgenland-naumburg.bildung-lsa.de</t>
  </si>
  <si>
    <t>Freie Sekundarschule Großkorbetha</t>
  </si>
  <si>
    <t>Merseburger Straße 3 a</t>
  </si>
  <si>
    <t>kontakt@sks-grosskorbetha.bildung-lsa.de</t>
  </si>
  <si>
    <t>CJD Christophorusschule Droyßig - Gymnasium</t>
  </si>
  <si>
    <t>Zeitzer Str. 3</t>
  </si>
  <si>
    <t>21486</t>
  </si>
  <si>
    <t>kontakt@gym-christophorus.bildung-lsa.de</t>
  </si>
  <si>
    <t>Freies Gymnasium Großkorbetha</t>
  </si>
  <si>
    <t>Merseburger Str. 3 a</t>
  </si>
  <si>
    <t>kontakt@gym-grosskorbetha.bildung-lsa.de</t>
  </si>
  <si>
    <t>Freie Gesamtschule "Gustav-Adolf" Lützen</t>
  </si>
  <si>
    <t>Pestalozzistraße 4A</t>
  </si>
  <si>
    <t>900081</t>
  </si>
  <si>
    <t>info@gustav-adolf-schule.de</t>
  </si>
  <si>
    <t>CJD Christophorusschule Weißenfels</t>
  </si>
  <si>
    <t>Südring 129</t>
  </si>
  <si>
    <t>338790</t>
  </si>
  <si>
    <t>kontakt@sos-christophorus.bildung-lsa.de</t>
  </si>
  <si>
    <t>CJD Gemeinschaftsschule Droyßig</t>
  </si>
  <si>
    <t>Grundschule am Kirchplatz Veckenstedt</t>
  </si>
  <si>
    <t>Am Schulhof 4</t>
  </si>
  <si>
    <t>OT Veckenstedt</t>
  </si>
  <si>
    <t>631840</t>
  </si>
  <si>
    <t>kontakt@gs-veckenstedt.bildung-lsa.de</t>
  </si>
  <si>
    <t>Evangelische Grundschule  Halberstadt</t>
  </si>
  <si>
    <t>Schillerstr. 5</t>
  </si>
  <si>
    <t>24273</t>
  </si>
  <si>
    <t>kontakt@egs-hbs.bildung-lsa.de</t>
  </si>
  <si>
    <t>Freie Ganztagsschule Neinstedt - Grundschule -</t>
  </si>
  <si>
    <t>Kramerringstraße 32</t>
  </si>
  <si>
    <t>779128</t>
  </si>
  <si>
    <t>verwaltung@freieganztagsschule.de</t>
  </si>
  <si>
    <t>Freie Grundschule Wernigerode</t>
  </si>
  <si>
    <t>248 188</t>
  </si>
  <si>
    <t>A.Probst@fit-bildung.de</t>
  </si>
  <si>
    <t>Evangelische Grundschule Ilsenburg</t>
  </si>
  <si>
    <t>Faktoreistraße 23</t>
  </si>
  <si>
    <t>Ilsenburg</t>
  </si>
  <si>
    <t>499950</t>
  </si>
  <si>
    <t>kontakt@ev-gs-wernigerode.bildung-lsa.de</t>
  </si>
  <si>
    <t>Landschulheim Grovesmühle  - Sekundarschule-</t>
  </si>
  <si>
    <t>Grovesmühle 1</t>
  </si>
  <si>
    <t>6080</t>
  </si>
  <si>
    <t>kontakt@sks-veckenstedt-grovesmuehle.bildung-lsa.de</t>
  </si>
  <si>
    <t>Sekundarschule LebenLernen  Wernigerode</t>
  </si>
  <si>
    <t>Ilsenburger Straße 31 - Haus B</t>
  </si>
  <si>
    <t>6301330</t>
  </si>
  <si>
    <t>kontakt@sks-lebenlernen-wernigerode.bildung-lsa.de</t>
  </si>
  <si>
    <t>Landschulheim Grovesmühle - Gymnasium</t>
  </si>
  <si>
    <t>kontakt@gym-veckenstedt.bildung-lsa.de</t>
  </si>
  <si>
    <t>Freie Waldorfschule Harzvorland</t>
  </si>
  <si>
    <t>Steinbachstr. 6</t>
  </si>
  <si>
    <t>778 887</t>
  </si>
  <si>
    <t>kontakt@fws-thale.bildung-lsa.de</t>
  </si>
  <si>
    <t>Johannenschule - Förderschule (GB) Neinstedt</t>
  </si>
  <si>
    <t>Lindenstraße 20</t>
  </si>
  <si>
    <t>99680</t>
  </si>
  <si>
    <t>kontakt@neinstedt.de</t>
  </si>
  <si>
    <t>Freie Ganztagsschule Neinstedt</t>
  </si>
  <si>
    <t>779166</t>
  </si>
  <si>
    <t>kontakt@sks-aha-thale.bildung-lsa.de</t>
  </si>
  <si>
    <t>Evangelische Grundschule Burg</t>
  </si>
  <si>
    <t>Waldstraße 6</t>
  </si>
  <si>
    <t>9767767</t>
  </si>
  <si>
    <t>kontakt@ev-gs-burg.bildung-lsa.de</t>
  </si>
  <si>
    <t>Evangelische Grundschule Hettstedt</t>
  </si>
  <si>
    <t>Lindenweg 1-2</t>
  </si>
  <si>
    <t>853111</t>
  </si>
  <si>
    <t>kontakt@gs-evangelisch-hettstedt.bildung-lsa.de</t>
  </si>
  <si>
    <t>Freie Grundschule Riestedt</t>
  </si>
  <si>
    <t>Schulstraße 53</t>
  </si>
  <si>
    <t>OT Riestedt</t>
  </si>
  <si>
    <t>573449</t>
  </si>
  <si>
    <t>kontakt@gs-riestedt.bildung-lsa.de</t>
  </si>
  <si>
    <t>Grundschule "Landschule Osterhausen"</t>
  </si>
  <si>
    <t>Sittichenbacher Chaussee 4a</t>
  </si>
  <si>
    <t>OT Osterhausen</t>
  </si>
  <si>
    <t>629926</t>
  </si>
  <si>
    <t>landschule-osterhausen@oks.de</t>
  </si>
  <si>
    <t>Freie Sekundarschule Riestedt</t>
  </si>
  <si>
    <t>kontakt@sks-riestedt.bildung-lsa.de</t>
  </si>
  <si>
    <t>CJD Christophorusschule  Sangerhausen (GB)</t>
  </si>
  <si>
    <t>Lindenstraße</t>
  </si>
  <si>
    <t>2491600</t>
  </si>
  <si>
    <t>jdcs.sangerhausen@t-online.de</t>
  </si>
  <si>
    <t>CDJ Schule mit Ausgleichsklassen Sangerhausen</t>
  </si>
  <si>
    <t>Hasentorstr. 7</t>
  </si>
  <si>
    <t>2491201</t>
  </si>
  <si>
    <t>kontakt@sos-hasentor-sangerhausen.bildung-lsa.de</t>
  </si>
  <si>
    <t>Evangelische Grundschule "Martin Luther" Oppin</t>
  </si>
  <si>
    <t>Alte Hauptstr. 17a</t>
  </si>
  <si>
    <t>OT Oppin</t>
  </si>
  <si>
    <t>92520</t>
  </si>
  <si>
    <t>kontakt@gs-bekenntnis-halle.bildung-lsa.de</t>
  </si>
  <si>
    <t>Evangelische Grundschule Johannes-Schule Merseburg</t>
  </si>
  <si>
    <t>Lessingstraße 5</t>
  </si>
  <si>
    <t>305856</t>
  </si>
  <si>
    <t>kontakt@gs-johannes-merseburg.bildung-lsa.de</t>
  </si>
  <si>
    <t>Freie Grundschule Spergau</t>
  </si>
  <si>
    <t>Am Kindergarten 2</t>
  </si>
  <si>
    <t>OT Spergau</t>
  </si>
  <si>
    <t>20402</t>
  </si>
  <si>
    <t>kontakt@gs-spergau.bildung-lsa.de</t>
  </si>
  <si>
    <t>Freies Gymnasium Geiseltal Mücheln</t>
  </si>
  <si>
    <t>Johannes-Schlaf-Str.7</t>
  </si>
  <si>
    <t>22464</t>
  </si>
  <si>
    <t>kontakt@gym-muecheln.bildung-lsa.de</t>
  </si>
  <si>
    <t>Evangelische Grundschule Bernburg</t>
  </si>
  <si>
    <t>Martinstr. 21</t>
  </si>
  <si>
    <t>315676</t>
  </si>
  <si>
    <t>kontakt@gs-evangelisch-bernburg.bildung-lsa.de</t>
  </si>
  <si>
    <t>Private Grundschule Latdorf</t>
  </si>
  <si>
    <t>Schloßstraße 27</t>
  </si>
  <si>
    <t>Nienburg</t>
  </si>
  <si>
    <t>414675</t>
  </si>
  <si>
    <t>leitung@gs-latdorf.bildung-lsa.de</t>
  </si>
  <si>
    <t>Freie Grundschule "MUTIG" Plötzkau</t>
  </si>
  <si>
    <t>Hauptstraße 23a</t>
  </si>
  <si>
    <t>Plötzkau</t>
  </si>
  <si>
    <t>384920</t>
  </si>
  <si>
    <t>kontakt@gs-ploetzkau.bildung-lsa.de</t>
  </si>
  <si>
    <t>Zinzendorfschule Gnadau - Evangelische Grundschule</t>
  </si>
  <si>
    <t>Mühlenweg 2</t>
  </si>
  <si>
    <t>OT Gnadau</t>
  </si>
  <si>
    <t>4698888</t>
  </si>
  <si>
    <t>kontakt@gs-evangelisch-gnadau.bildung-lsa.de</t>
  </si>
  <si>
    <t>Montessori Grundschule Schönebeck</t>
  </si>
  <si>
    <t>Otto-Kohle-Str. 23</t>
  </si>
  <si>
    <t>425566</t>
  </si>
  <si>
    <t>kontakt@gs-montessori-schoenebeck.bildung-lsa.de</t>
  </si>
  <si>
    <t>Waldschule - freie Grundschule Schönebeck</t>
  </si>
  <si>
    <t>Elbenauer Straße 18</t>
  </si>
  <si>
    <t>OT Elbenau</t>
  </si>
  <si>
    <t>423013</t>
  </si>
  <si>
    <t>kontakt@gs-schoenebeck.bildung-lsa.de</t>
  </si>
  <si>
    <t>Montessori-Grundschule Aschersleben</t>
  </si>
  <si>
    <t>Bestehornstr. 4</t>
  </si>
  <si>
    <t>225944</t>
  </si>
  <si>
    <t>kontakt@gs-montessori-aschersleben.bildung-lsa.de</t>
  </si>
  <si>
    <t>Evangelische Grundschule Aschersleben</t>
  </si>
  <si>
    <t>Bestehornstraße 5</t>
  </si>
  <si>
    <t>840272</t>
  </si>
  <si>
    <t>kontakt@gs-evangelisch-aschersleben.bildung-lsa.de</t>
  </si>
  <si>
    <t>Evangelische Grundschule Rathmannsdorf</t>
  </si>
  <si>
    <t>Friedensplatz 5</t>
  </si>
  <si>
    <t>OT Rathmannsdorf</t>
  </si>
  <si>
    <t>693990</t>
  </si>
  <si>
    <t>schulleitung@grundschule-rathmannsdorf.de</t>
  </si>
  <si>
    <t>Private Sekundarschule Nienburg</t>
  </si>
  <si>
    <t>Schäferplatz 14</t>
  </si>
  <si>
    <t>41430</t>
  </si>
  <si>
    <t>kontakt@sks-nienburg.bildung-lsa.de</t>
  </si>
  <si>
    <t>Freie Sekundarschule Güsten</t>
  </si>
  <si>
    <t>Platz der Freundschaft 13</t>
  </si>
  <si>
    <t>69529</t>
  </si>
  <si>
    <t>kontakt@sks-guesten.bildung-lsa.de</t>
  </si>
  <si>
    <t>Freie Sekundarschule Bernburg</t>
  </si>
  <si>
    <t>Rosenstraße 8</t>
  </si>
  <si>
    <t>621352</t>
  </si>
  <si>
    <t>kontakt@fs-bernburg.bildung-lsa.de</t>
  </si>
  <si>
    <t>Sekundarschule "LebenLernen" Schneidlingen</t>
  </si>
  <si>
    <t>Heinrich-Heine-Str. 18</t>
  </si>
  <si>
    <t>OT Schneidlingen</t>
  </si>
  <si>
    <t>64355</t>
  </si>
  <si>
    <t>kontakt@sks-lebenlernen.bildung-lsa.de</t>
  </si>
  <si>
    <t>Christliche Sekundarschule Gnadau</t>
  </si>
  <si>
    <t>Markt 9</t>
  </si>
  <si>
    <t>Barby</t>
  </si>
  <si>
    <t>297444</t>
  </si>
  <si>
    <t>kontakt@christliche-sks-gnadau.bildung-lsa.de</t>
  </si>
  <si>
    <t>Sekundarschule "LebenLernen" Schönebeck</t>
  </si>
  <si>
    <t>Magdeburger Str. 241</t>
  </si>
  <si>
    <t>702884</t>
  </si>
  <si>
    <t>b.auge@oks.de</t>
  </si>
  <si>
    <t>Klusstiftung Schneidlingen - Förderschule (GB)</t>
  </si>
  <si>
    <t>Hospitalstr. 4</t>
  </si>
  <si>
    <t>9310</t>
  </si>
  <si>
    <t>kontakt@sos-katharinen.bildung-lsa.de</t>
  </si>
  <si>
    <t>Förderschule mit  Ausgleichsklassen Belleben</t>
  </si>
  <si>
    <t>Insel 84 c</t>
  </si>
  <si>
    <t>OT Belleben</t>
  </si>
  <si>
    <t>28520</t>
  </si>
  <si>
    <t>kontakt@sos-belleben.bildung-lsa.de</t>
  </si>
  <si>
    <t>Förderschule mit  Ausgleichsklassen Bernburg</t>
  </si>
  <si>
    <t>Dr.-John-Rittmeister-Str. 6</t>
  </si>
  <si>
    <t>374031</t>
  </si>
  <si>
    <t>kontakt@sos-bernburg-a.bildung-lsa.de</t>
  </si>
  <si>
    <t>Adam-Olearius Schule Aschersleben</t>
  </si>
  <si>
    <t>Wilhelmstraße 21-23</t>
  </si>
  <si>
    <t>91 32 00</t>
  </si>
  <si>
    <t>sekretariat@adam-olearius-schule.de</t>
  </si>
  <si>
    <t>Bilinguale Grundschule Altmark</t>
  </si>
  <si>
    <t>Bruchweg 3</t>
  </si>
  <si>
    <t>4956480</t>
  </si>
  <si>
    <t>kontakt@bilinguale-gs.bildung-lsa.de</t>
  </si>
  <si>
    <t>Freie Grundschule Bindfelde - Montessori-Schule -</t>
  </si>
  <si>
    <t>Bindfelder Dorfstr. 2</t>
  </si>
  <si>
    <t>714703</t>
  </si>
  <si>
    <t>kontakt@gs-montessori-bindfelde.bildung-lsa.de</t>
  </si>
  <si>
    <t>Freie Schule Elbe-Havel-Land Kamern</t>
  </si>
  <si>
    <t>Am See 22</t>
  </si>
  <si>
    <t>Kamern</t>
  </si>
  <si>
    <t>039382</t>
  </si>
  <si>
    <t>41935</t>
  </si>
  <si>
    <t>kontakt@freie-schule-elbehavelland.bildung-lsa.de</t>
  </si>
  <si>
    <t>Private Sekundarschule Stendal</t>
  </si>
  <si>
    <t>Mönchskirchhof 2</t>
  </si>
  <si>
    <t>493745</t>
  </si>
  <si>
    <t>kontakt@sks-privatschule-stendal.bildung-lsa.de</t>
  </si>
  <si>
    <t>Privatgymnasium Tangermünde</t>
  </si>
  <si>
    <t>Schulstr. 1und 1b</t>
  </si>
  <si>
    <t>2313</t>
  </si>
  <si>
    <t>kontakt@gym-tangermuende.bildung-lsa.de</t>
  </si>
  <si>
    <t>Privatgymnasium Stendal</t>
  </si>
  <si>
    <t>Weberstr. 27</t>
  </si>
  <si>
    <t>257880</t>
  </si>
  <si>
    <t>kontakt@gym-privatgymnasium-stendal.bildung-lsa.de</t>
  </si>
  <si>
    <t>Evangelische Grundschule Wittenberg</t>
  </si>
  <si>
    <t>Sandstr. 4</t>
  </si>
  <si>
    <t>877583</t>
  </si>
  <si>
    <t>kontakt@gs-bekenntnis-wittenberg.bildung-lsa.de</t>
  </si>
  <si>
    <t>Evangelische Grundschule Holzdorf</t>
  </si>
  <si>
    <t>Hauptstr. 126</t>
  </si>
  <si>
    <t>Jessen</t>
  </si>
  <si>
    <t>874970</t>
  </si>
  <si>
    <t>kontakt@evangelische-gs-holzdorf.bildung-lsa.de</t>
  </si>
  <si>
    <t>IGS im Gartenreich Oranienbaum</t>
  </si>
  <si>
    <t>Marienstraße 42</t>
  </si>
  <si>
    <t>550</t>
  </si>
  <si>
    <t>kontakt@igs-gartenreich.bildung-lsa.de</t>
  </si>
  <si>
    <t>Evangelische IGS "Philipp Melanchthon" Wittenberg</t>
  </si>
  <si>
    <t>Kreuzstraße 20a</t>
  </si>
  <si>
    <t>6286012</t>
  </si>
  <si>
    <t>info@evangelische-gesamtschule.de</t>
  </si>
  <si>
    <t>Allgemein bildende Schulen in freier Trägerschaft des Landes Sachsen-Anhalt im Schuljahr 2020/21</t>
  </si>
  <si>
    <t>Summe</t>
  </si>
  <si>
    <t>Öffentliche BbS in Fach- und Dienstaufsicht des Ministeriums für Bildung im Schuljahr 2020/21</t>
  </si>
  <si>
    <t>Schulname</t>
  </si>
  <si>
    <t>Straße</t>
  </si>
  <si>
    <t>PLZ</t>
  </si>
  <si>
    <t>SuS</t>
  </si>
  <si>
    <t>Anhaltisches Berufsschulzentrum Dessau-Roßlau</t>
  </si>
  <si>
    <t>Junkerstraße 30</t>
  </si>
  <si>
    <t>Berufsbildende Schulen "Gutjahr" Halle (Saale)</t>
  </si>
  <si>
    <t>An der Schwimmhalle 3</t>
  </si>
  <si>
    <t>Berufsbildende Schulen IV "Friedrich List" Halle</t>
  </si>
  <si>
    <t>Charlottenstraße 15</t>
  </si>
  <si>
    <t>Berufsbildende Schulen III Halle "J. C. v. Dreyhaupt"</t>
  </si>
  <si>
    <t>An der Schwimmhalle 5</t>
  </si>
  <si>
    <t>Berufsbildende Schulen V Halle (Saale)</t>
  </si>
  <si>
    <t>Klosterstraße 9</t>
  </si>
  <si>
    <t>Berufsbildende Schulen "O. v. Guericke" Magdeburg</t>
  </si>
  <si>
    <t>Am Krökentor 1a - 3</t>
  </si>
  <si>
    <t>Berufsbildende Schulen "Hermann Beims" Magdeburg</t>
  </si>
  <si>
    <t>Salzmannstr. 9</t>
  </si>
  <si>
    <t>Berufsbildende Schulen "Dr. Otto Schlein" Magdeburg</t>
  </si>
  <si>
    <t>Alt Westerhüsen 51/52</t>
  </si>
  <si>
    <t>Berufsbildende Schulen "Eike von Repgow" Magdeburg</t>
  </si>
  <si>
    <t>Albert-Vater-Straße 90</t>
  </si>
  <si>
    <t>Berufsbildende Schulen Altmarkkreis Salzwedel</t>
  </si>
  <si>
    <t>Käthe-Kollwitz-Straße 1</t>
  </si>
  <si>
    <t>Berufsbildende Schulen Anhalt-Bitterfeld</t>
  </si>
  <si>
    <t>Parsevalstraße 2</t>
  </si>
  <si>
    <t>Berufsbildende Schulen Oschersleben</t>
  </si>
  <si>
    <t>Burgbreite 2</t>
  </si>
  <si>
    <t>Berufsbildende Schulen Haldensleben</t>
  </si>
  <si>
    <t>Neuhaldensleber Straße 46f</t>
  </si>
  <si>
    <t>Berufsbildende Schulen Burgenlandkreis</t>
  </si>
  <si>
    <t>Tagewerbener Str. 75</t>
  </si>
  <si>
    <t>Berufsbildende Schulen Quedlinburg</t>
  </si>
  <si>
    <t>Bossestr. 3</t>
  </si>
  <si>
    <t>Berufsbildende Schulen Wernigerode</t>
  </si>
  <si>
    <t>Feldstr. 79</t>
  </si>
  <si>
    <t>Berufsbildende Schulen Halberstadt</t>
  </si>
  <si>
    <t>Böhnshauser Straße 4</t>
  </si>
  <si>
    <t>Berufsbildende Schulen Jerichower Land</t>
  </si>
  <si>
    <t>Magdeburger Chaussee 1</t>
  </si>
  <si>
    <t>Berufsbildende Schulen Mansfeld-Südharz</t>
  </si>
  <si>
    <t>Friedrich-Engels-Str. 22</t>
  </si>
  <si>
    <t>Berufsbildende Schulen Saalekreis</t>
  </si>
  <si>
    <t>Emil-Fischer-Str. 6-8</t>
  </si>
  <si>
    <t>Berufsbildende Schulen I des Salzlandkreises WEMA</t>
  </si>
  <si>
    <t>Magdeburger Straße 22</t>
  </si>
  <si>
    <t>Berufsbildende Schulen Schönebeck</t>
  </si>
  <si>
    <t>Magdeburger Str. 302</t>
  </si>
  <si>
    <t>Berufsschulzentrum Stendal</t>
  </si>
  <si>
    <t>Schillerstraße 4</t>
  </si>
  <si>
    <t>Berufsbildende Schulen Wittenberg</t>
  </si>
  <si>
    <t>Mittelfeld 50</t>
  </si>
  <si>
    <t>Statistisches Landesamt Sachsen-Anhalt</t>
  </si>
  <si>
    <t>Schülerinnen und Schüler an berufsbildenden Schulen in freier Trägerschaft in Sachsen-Anhalt für das Schuljahr 2020/21* nach Standorten</t>
  </si>
  <si>
    <t>(vorläufige Angaben)</t>
  </si>
  <si>
    <t>Schulträger ID</t>
  </si>
  <si>
    <t>Bezeichnung Schulträger</t>
  </si>
  <si>
    <t>Gemeindenummer</t>
  </si>
  <si>
    <t>Gemeinde (Standort)</t>
  </si>
  <si>
    <t>Schüler/-innen</t>
  </si>
  <si>
    <t xml:space="preserve">IBB Institut für berufliche Bildung A. Gesche  </t>
  </si>
  <si>
    <t>085235</t>
  </si>
  <si>
    <t>Quedlinburg,Stadt</t>
  </si>
  <si>
    <t xml:space="preserve">Ludwig Fresenius Schulen Erfurt gGmbH  </t>
  </si>
  <si>
    <t>089305</t>
  </si>
  <si>
    <t>Schönebeck(Elbe),Stadt</t>
  </si>
  <si>
    <t xml:space="preserve">Bildungszentrum Dessau gGmbH   </t>
  </si>
  <si>
    <t>001000</t>
  </si>
  <si>
    <t>Dessau-Roßlau,Stadt</t>
  </si>
  <si>
    <t xml:space="preserve">BBI-Akademie für berufliche Bildung gGmbH  </t>
  </si>
  <si>
    <t>002000</t>
  </si>
  <si>
    <t>Halle(Saale),Stadt</t>
  </si>
  <si>
    <t>087130</t>
  </si>
  <si>
    <t>Eisleben,Lutherstadt</t>
  </si>
  <si>
    <t>Diakonissen-Mutterhaus "Neuvandsburg" im Deutschen Gemeinschafts- Diakonieverband Marburg e. V. Elbingerode</t>
  </si>
  <si>
    <t>085228</t>
  </si>
  <si>
    <t>OberharzamBrocken,Stadt</t>
  </si>
  <si>
    <t xml:space="preserve">Bodelschwingh-Haus Stiftung Evangelische Fachschule für Soziale Berufe </t>
  </si>
  <si>
    <t>083565</t>
  </si>
  <si>
    <t>Wolmirstedt,Stadt</t>
  </si>
  <si>
    <t xml:space="preserve">Johanniter Bildung Mitteldeutschland gGmbH  </t>
  </si>
  <si>
    <t>003000</t>
  </si>
  <si>
    <t>Magdeburg,Landeshauptstadt</t>
  </si>
  <si>
    <t xml:space="preserve">Fit - Ausbildungs - Akademie gGmbH   </t>
  </si>
  <si>
    <t xml:space="preserve">Oskar-Kämmer-Schule Gemeinnützige Bildungsgesellschaft mbH  </t>
  </si>
  <si>
    <t>085370</t>
  </si>
  <si>
    <t>Wernigerode,Stadt</t>
  </si>
  <si>
    <t xml:space="preserve">SKY Pflegeakademie gGmbH   </t>
  </si>
  <si>
    <t>087370</t>
  </si>
  <si>
    <t>Sangerhausen,Stadt</t>
  </si>
  <si>
    <t xml:space="preserve">Deutsches Erwachsenen-Bildungswerk in Sachsen-Anhalt gemeinnützige Schulträger-GmbH </t>
  </si>
  <si>
    <t>091375</t>
  </si>
  <si>
    <t>Wittenberg,Lutherstadt</t>
  </si>
  <si>
    <t>Euro-Schulen gemeinnützige Gesellschaft für berufliche Bildung und Beschäftigung Sachsen-Anhalt mbH</t>
  </si>
  <si>
    <t>082015</t>
  </si>
  <si>
    <t>Bitterfeld-Wolfen,Stadt</t>
  </si>
  <si>
    <t>082430</t>
  </si>
  <si>
    <t>Zerbst/Anhalt,Stadt</t>
  </si>
  <si>
    <t>084550</t>
  </si>
  <si>
    <t>Weißenfels,Stadt</t>
  </si>
  <si>
    <t xml:space="preserve">IBLM Interessengemeinschaft Bildung Leuna-Merseburg e. V.  </t>
  </si>
  <si>
    <t>088205</t>
  </si>
  <si>
    <t>Leuna,Stadt</t>
  </si>
  <si>
    <t xml:space="preserve">Deutsches Rotes Kreuz Landesverband Sachsen-Anhalt e. V.  </t>
  </si>
  <si>
    <t xml:space="preserve">Evangelische Stiftung Neinstedt   </t>
  </si>
  <si>
    <t>085330</t>
  </si>
  <si>
    <t>Thale,Stadt</t>
  </si>
  <si>
    <t xml:space="preserve">MBA Medizinische Berufs- Akademie GmbH  </t>
  </si>
  <si>
    <t>084355</t>
  </si>
  <si>
    <t>Naumburg(Saale),Stadt</t>
  </si>
  <si>
    <t>084590</t>
  </si>
  <si>
    <t>Zeitz,Stadt</t>
  </si>
  <si>
    <t xml:space="preserve">IWK - Institut für Weiterbildung in der Kranken- und Altenpflege gGmbH  </t>
  </si>
  <si>
    <t>082180</t>
  </si>
  <si>
    <t>Köthen(Anhalt),Stadt</t>
  </si>
  <si>
    <t>085135</t>
  </si>
  <si>
    <t>Halberstadt,Stadt</t>
  </si>
  <si>
    <t>089015</t>
  </si>
  <si>
    <t>Aschersleben,Stadt</t>
  </si>
  <si>
    <t>090535</t>
  </si>
  <si>
    <t>Stendal,Hansestadt</t>
  </si>
  <si>
    <t xml:space="preserve">EBG - Europäisches Bildungswerk für Beruf und Gesellschaft gGmbH  </t>
  </si>
  <si>
    <t xml:space="preserve">Gemeinnütziges Paritätisches Bildungswerk Sachsen-Anhalt - PBW GmbH  </t>
  </si>
  <si>
    <t>085190</t>
  </si>
  <si>
    <t>Ilsenburg(Harz),Stadt</t>
  </si>
  <si>
    <t xml:space="preserve">Landschulheim Grovesmühle gGmbH   </t>
  </si>
  <si>
    <t>085227</t>
  </si>
  <si>
    <t xml:space="preserve">WBS TRAINING SCHULEN gGmbH   </t>
  </si>
  <si>
    <t xml:space="preserve">Christliche Akademie für Gesundheits- und Pflegeberufe Halle gGmbH Berufsfachschule Altenpflege </t>
  </si>
  <si>
    <t xml:space="preserve">Berufsfachschule Altenpflegehilfe der IBP GmbH  </t>
  </si>
  <si>
    <t xml:space="preserve">Donner + Kern gGmbH   </t>
  </si>
  <si>
    <t xml:space="preserve">St. Johannis GmbH gemeinnützige Gesellschaft für soziale Dienstleistungen </t>
  </si>
  <si>
    <t>089030</t>
  </si>
  <si>
    <t>Bernburg(Saale),Stadt</t>
  </si>
  <si>
    <t>Insgesamt</t>
  </si>
  <si>
    <t>*Aus Gründen der statistischen Geheimhaltung sind die Absolutwerte auf ein Vielfaches von 3 gerundet. Die Summe der gerundeten Werte kann von der ebenfalls gerundeten Gesamtsumme abweichen.</t>
  </si>
  <si>
    <t>Gesamtan-zahl Tests</t>
  </si>
  <si>
    <t>Landesschulamt Sachsen-Anhalt</t>
  </si>
  <si>
    <t>Ernst-Kamieth-Str. 2</t>
  </si>
  <si>
    <t>tobias.kuehne@sachsen-anhalt.de</t>
  </si>
  <si>
    <t>DE</t>
  </si>
  <si>
    <t>MD</t>
  </si>
  <si>
    <t>HAL</t>
  </si>
  <si>
    <t>SAW</t>
  </si>
  <si>
    <t>BK</t>
  </si>
  <si>
    <t>BLK</t>
  </si>
  <si>
    <t>JL</t>
  </si>
  <si>
    <t>MSH</t>
  </si>
  <si>
    <t>SDL</t>
  </si>
  <si>
    <t>SK</t>
  </si>
  <si>
    <t>SLK</t>
  </si>
  <si>
    <t>HZ</t>
  </si>
  <si>
    <t>2 Test/ Woche</t>
  </si>
  <si>
    <t>LK/kfS</t>
  </si>
  <si>
    <t>ABI</t>
  </si>
  <si>
    <t>WB</t>
  </si>
  <si>
    <t>öABS</t>
  </si>
  <si>
    <t>fABS</t>
  </si>
  <si>
    <t>öBbS</t>
  </si>
  <si>
    <t>fBbS</t>
  </si>
  <si>
    <t>Pakete pro LK</t>
  </si>
  <si>
    <t>BÖ</t>
  </si>
  <si>
    <t>25er-Pakete Selbsttests</t>
  </si>
  <si>
    <t>25er-Packete Selbsttests</t>
  </si>
  <si>
    <t>25er-Pakete Selbsttest</t>
  </si>
  <si>
    <t>SuS geändert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</si>
</sst>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\ ###\ ##0;\-##\ ###\ ##0;\-;@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5" xfId="2" applyFont="1" applyFill="1" applyBorder="1" applyAlignment="1">
      <alignment wrapText="1"/>
    </xf>
    <xf numFmtId="0" fontId="4" fillId="0" borderId="4" xfId="2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5" fillId="0" borderId="8" xfId="2" applyFont="1" applyFill="1" applyBorder="1" applyAlignment="1">
      <alignment horizontal="center" wrapText="1"/>
    </xf>
    <xf numFmtId="0" fontId="5" fillId="0" borderId="9" xfId="2" applyFont="1" applyFill="1" applyBorder="1" applyAlignment="1">
      <alignment horizontal="center" wrapText="1"/>
    </xf>
    <xf numFmtId="165" fontId="0" fillId="0" borderId="1" xfId="3" applyNumberFormat="1" applyFont="1" applyBorder="1"/>
    <xf numFmtId="0" fontId="10" fillId="2" borderId="10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165" fontId="0" fillId="0" borderId="0" xfId="0" applyNumberFormat="1"/>
    <xf numFmtId="165" fontId="1" fillId="0" borderId="4" xfId="3" applyNumberFormat="1" applyFont="1" applyBorder="1"/>
    <xf numFmtId="165" fontId="1" fillId="0" borderId="0" xfId="0" applyNumberFormat="1" applyFont="1"/>
    <xf numFmtId="3" fontId="0" fillId="0" borderId="0" xfId="0" applyNumberFormat="1"/>
    <xf numFmtId="0" fontId="0" fillId="0" borderId="1" xfId="0" applyBorder="1"/>
    <xf numFmtId="0" fontId="1" fillId="0" borderId="6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0" fillId="0" borderId="3" xfId="0" applyBorder="1"/>
    <xf numFmtId="0" fontId="0" fillId="0" borderId="4" xfId="0" applyBorder="1"/>
    <xf numFmtId="0" fontId="5" fillId="0" borderId="11" xfId="1" applyFont="1" applyFill="1" applyBorder="1" applyAlignment="1">
      <alignment wrapText="1"/>
    </xf>
    <xf numFmtId="0" fontId="2" fillId="0" borderId="11" xfId="1" applyFont="1" applyFill="1" applyBorder="1" applyAlignment="1">
      <alignment wrapText="1"/>
    </xf>
    <xf numFmtId="0" fontId="2" fillId="0" borderId="11" xfId="1" applyFont="1" applyFill="1" applyBorder="1" applyAlignment="1">
      <alignment horizontal="left" wrapText="1"/>
    </xf>
    <xf numFmtId="0" fontId="0" fillId="0" borderId="12" xfId="0" applyBorder="1"/>
    <xf numFmtId="0" fontId="2" fillId="0" borderId="11" xfId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0" xfId="0" applyFill="1"/>
    <xf numFmtId="0" fontId="0" fillId="6" borderId="0" xfId="0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5" borderId="1" xfId="1" applyFont="1" applyFill="1" applyBorder="1" applyAlignment="1">
      <alignment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/>
    </xf>
    <xf numFmtId="164" fontId="9" fillId="6" borderId="1" xfId="0" applyNumberFormat="1" applyFont="1" applyFill="1" applyBorder="1"/>
    <xf numFmtId="0" fontId="0" fillId="0" borderId="0" xfId="0" applyFill="1" applyBorder="1"/>
    <xf numFmtId="0" fontId="10" fillId="6" borderId="2" xfId="1" applyFont="1" applyFill="1" applyBorder="1" applyAlignment="1">
      <alignment wrapText="1"/>
    </xf>
    <xf numFmtId="3" fontId="10" fillId="6" borderId="10" xfId="1" applyNumberFormat="1" applyFont="1" applyFill="1" applyBorder="1" applyAlignment="1">
      <alignment horizontal="right" wrapText="1"/>
    </xf>
    <xf numFmtId="165" fontId="0" fillId="6" borderId="1" xfId="3" applyNumberFormat="1" applyFont="1" applyFill="1" applyBorder="1"/>
    <xf numFmtId="0" fontId="0" fillId="0" borderId="13" xfId="0" applyBorder="1" applyAlignment="1">
      <alignment vertical="center"/>
    </xf>
    <xf numFmtId="0" fontId="9" fillId="6" borderId="4" xfId="0" applyFont="1" applyFill="1" applyBorder="1"/>
    <xf numFmtId="0" fontId="9" fillId="6" borderId="4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/>
    </xf>
    <xf numFmtId="164" fontId="9" fillId="6" borderId="4" xfId="0" applyNumberFormat="1" applyFont="1" applyFill="1" applyBorder="1"/>
    <xf numFmtId="0" fontId="9" fillId="6" borderId="3" xfId="0" applyFont="1" applyFill="1" applyBorder="1"/>
    <xf numFmtId="0" fontId="9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164" fontId="9" fillId="6" borderId="3" xfId="0" applyNumberFormat="1" applyFont="1" applyFill="1" applyBorder="1"/>
    <xf numFmtId="0" fontId="9" fillId="6" borderId="5" xfId="0" applyFont="1" applyFill="1" applyBorder="1" applyAlignment="1">
      <alignment wrapText="1"/>
    </xf>
    <xf numFmtId="0" fontId="9" fillId="6" borderId="5" xfId="0" applyFont="1" applyFill="1" applyBorder="1" applyAlignment="1">
      <alignment horizontal="center"/>
    </xf>
    <xf numFmtId="0" fontId="9" fillId="6" borderId="5" xfId="0" applyFont="1" applyFill="1" applyBorder="1"/>
    <xf numFmtId="164" fontId="9" fillId="6" borderId="5" xfId="0" applyNumberFormat="1" applyFont="1" applyFill="1" applyBorder="1"/>
    <xf numFmtId="0" fontId="0" fillId="0" borderId="5" xfId="0" applyBorder="1"/>
    <xf numFmtId="0" fontId="9" fillId="3" borderId="4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164" fontId="9" fillId="4" borderId="4" xfId="0" applyNumberFormat="1" applyFont="1" applyFill="1" applyBorder="1"/>
    <xf numFmtId="165" fontId="8" fillId="4" borderId="4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7" borderId="0" xfId="0" applyFont="1" applyFill="1"/>
    <xf numFmtId="0" fontId="15" fillId="7" borderId="3" xfId="0" applyFont="1" applyFill="1" applyBorder="1"/>
    <xf numFmtId="0" fontId="15" fillId="7" borderId="1" xfId="0" applyFont="1" applyFill="1" applyBorder="1"/>
    <xf numFmtId="0" fontId="14" fillId="7" borderId="4" xfId="0" applyFont="1" applyFill="1" applyBorder="1"/>
    <xf numFmtId="0" fontId="14" fillId="7" borderId="1" xfId="0" applyFont="1" applyFill="1" applyBorder="1"/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 wrapText="1"/>
    </xf>
    <xf numFmtId="165" fontId="16" fillId="0" borderId="1" xfId="3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5" fontId="16" fillId="0" borderId="1" xfId="3" applyNumberFormat="1" applyFont="1" applyBorder="1"/>
    <xf numFmtId="0" fontId="16" fillId="0" borderId="1" xfId="0" applyFont="1" applyBorder="1"/>
    <xf numFmtId="0" fontId="16" fillId="0" borderId="0" xfId="0" applyFont="1"/>
    <xf numFmtId="0" fontId="17" fillId="0" borderId="3" xfId="1" applyFont="1" applyFill="1" applyBorder="1" applyAlignment="1">
      <alignment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wrapText="1"/>
    </xf>
    <xf numFmtId="0" fontId="17" fillId="0" borderId="6" xfId="2" applyFont="1" applyFill="1" applyBorder="1" applyAlignment="1">
      <alignment horizontal="center" wrapText="1"/>
    </xf>
    <xf numFmtId="0" fontId="17" fillId="0" borderId="3" xfId="2" applyFont="1" applyFill="1" applyBorder="1" applyAlignment="1">
      <alignment wrapText="1"/>
    </xf>
    <xf numFmtId="0" fontId="17" fillId="0" borderId="7" xfId="2" applyFont="1" applyFill="1" applyBorder="1" applyAlignment="1">
      <alignment horizontal="center" wrapText="1"/>
    </xf>
    <xf numFmtId="0" fontId="17" fillId="6" borderId="1" xfId="1" applyFont="1" applyFill="1" applyBorder="1" applyAlignment="1">
      <alignment wrapText="1"/>
    </xf>
    <xf numFmtId="0" fontId="17" fillId="6" borderId="1" xfId="1" applyFont="1" applyFill="1" applyBorder="1" applyAlignment="1">
      <alignment horizontal="center" vertical="center" wrapText="1"/>
    </xf>
    <xf numFmtId="165" fontId="16" fillId="6" borderId="1" xfId="3" applyNumberFormat="1" applyFont="1" applyFill="1" applyBorder="1"/>
    <xf numFmtId="0" fontId="16" fillId="6" borderId="1" xfId="0" applyFont="1" applyFill="1" applyBorder="1"/>
    <xf numFmtId="0" fontId="17" fillId="0" borderId="4" xfId="1" applyFont="1" applyFill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0" fontId="18" fillId="0" borderId="0" xfId="0" applyFont="1"/>
    <xf numFmtId="0" fontId="14" fillId="0" borderId="0" xfId="0" applyFont="1"/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7" borderId="0" xfId="0" applyFont="1" applyFill="1" applyAlignment="1">
      <alignment horizontal="center"/>
    </xf>
  </cellXfs>
  <cellStyles count="4">
    <cellStyle name="Komma" xfId="3" builtinId="3"/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69"/>
  <sheetViews>
    <sheetView tabSelected="1" topLeftCell="B1" zoomScale="60" zoomScaleNormal="60" workbookViewId="0">
      <pane ySplit="3" topLeftCell="A4" activePane="bottomLeft" state="frozen"/>
      <selection activeCell="B1" sqref="B1"/>
      <selection pane="bottomLeft" activeCell="K606" sqref="K606"/>
    </sheetView>
  </sheetViews>
  <sheetFormatPr baseColWidth="10" defaultRowHeight="14.5" x14ac:dyDescent="0.35"/>
  <cols>
    <col min="1" max="2" width="23" customWidth="1"/>
    <col min="3" max="3" width="35.26953125" customWidth="1"/>
    <col min="4" max="4" width="31.54296875" customWidth="1"/>
    <col min="6" max="6" width="25.7265625" customWidth="1"/>
    <col min="10" max="10" width="58.81640625" bestFit="1" customWidth="1"/>
    <col min="11" max="11" width="12" style="4" bestFit="1" customWidth="1"/>
    <col min="12" max="12" width="11" bestFit="1" customWidth="1"/>
    <col min="13" max="13" width="11.7265625" bestFit="1" customWidth="1"/>
    <col min="14" max="14" width="0.1796875" customWidth="1"/>
  </cols>
  <sheetData>
    <row r="2" spans="1:14" x14ac:dyDescent="0.35">
      <c r="A2" s="6" t="s">
        <v>3817</v>
      </c>
    </row>
    <row r="3" spans="1:14" s="2" customFormat="1" ht="40.5" customHeight="1" x14ac:dyDescent="0.35">
      <c r="A3" s="3" t="s">
        <v>3814</v>
      </c>
      <c r="B3" s="3" t="s">
        <v>3815</v>
      </c>
      <c r="C3" s="3" t="s">
        <v>3816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3818</v>
      </c>
      <c r="L3" s="26" t="s">
        <v>4398</v>
      </c>
      <c r="M3" s="26" t="s">
        <v>4425</v>
      </c>
      <c r="N3" s="52"/>
    </row>
    <row r="4" spans="1:14" ht="30" customHeight="1" x14ac:dyDescent="0.3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5">
        <v>258</v>
      </c>
      <c r="L4" s="32">
        <f>K4*2</f>
        <v>516</v>
      </c>
      <c r="M4" s="39">
        <f>ROUNDUP(L4/25,0)</f>
        <v>21</v>
      </c>
      <c r="N4" s="123">
        <f>SUM(M4:M26)</f>
        <v>469</v>
      </c>
    </row>
    <row r="5" spans="1:14" ht="30" customHeight="1" x14ac:dyDescent="0.35">
      <c r="A5" s="1" t="s">
        <v>7</v>
      </c>
      <c r="B5" s="1" t="s">
        <v>8</v>
      </c>
      <c r="C5" s="1" t="s">
        <v>17</v>
      </c>
      <c r="D5" s="1" t="s">
        <v>18</v>
      </c>
      <c r="E5" s="1" t="s">
        <v>19</v>
      </c>
      <c r="F5" s="1" t="s">
        <v>12</v>
      </c>
      <c r="G5" s="1" t="s">
        <v>20</v>
      </c>
      <c r="H5" s="1" t="s">
        <v>14</v>
      </c>
      <c r="I5" s="1" t="s">
        <v>21</v>
      </c>
      <c r="J5" s="1" t="s">
        <v>22</v>
      </c>
      <c r="K5" s="5">
        <v>203</v>
      </c>
      <c r="L5" s="32">
        <f t="shared" ref="L5:L68" si="0">K5*2</f>
        <v>406</v>
      </c>
      <c r="M5" s="39">
        <f t="shared" ref="M5:M68" si="1">ROUNDUP(L5/25,0)</f>
        <v>17</v>
      </c>
      <c r="N5" s="123"/>
    </row>
    <row r="6" spans="1:14" ht="30" customHeight="1" x14ac:dyDescent="0.35">
      <c r="A6" s="1" t="s">
        <v>7</v>
      </c>
      <c r="B6" s="1" t="s">
        <v>8</v>
      </c>
      <c r="C6" s="1" t="s">
        <v>23</v>
      </c>
      <c r="D6" s="1" t="s">
        <v>24</v>
      </c>
      <c r="E6" s="1" t="s">
        <v>11</v>
      </c>
      <c r="F6" s="1" t="s">
        <v>12</v>
      </c>
      <c r="G6" s="1" t="s">
        <v>25</v>
      </c>
      <c r="H6" s="1" t="s">
        <v>14</v>
      </c>
      <c r="I6" s="1" t="s">
        <v>26</v>
      </c>
      <c r="J6" s="1" t="s">
        <v>27</v>
      </c>
      <c r="K6" s="5">
        <v>92</v>
      </c>
      <c r="L6" s="32">
        <f t="shared" si="0"/>
        <v>184</v>
      </c>
      <c r="M6" s="39">
        <f t="shared" si="1"/>
        <v>8</v>
      </c>
      <c r="N6" s="123"/>
    </row>
    <row r="7" spans="1:14" ht="30" customHeight="1" x14ac:dyDescent="0.35">
      <c r="A7" s="1" t="s">
        <v>7</v>
      </c>
      <c r="B7" s="1" t="s">
        <v>8</v>
      </c>
      <c r="C7" s="1" t="s">
        <v>28</v>
      </c>
      <c r="D7" s="1" t="s">
        <v>29</v>
      </c>
      <c r="E7" s="1" t="s">
        <v>30</v>
      </c>
      <c r="F7" s="1" t="s">
        <v>12</v>
      </c>
      <c r="G7" s="1" t="s">
        <v>13</v>
      </c>
      <c r="H7" s="1" t="s">
        <v>14</v>
      </c>
      <c r="I7" s="1" t="s">
        <v>31</v>
      </c>
      <c r="J7" s="1" t="s">
        <v>32</v>
      </c>
      <c r="K7" s="5">
        <v>203</v>
      </c>
      <c r="L7" s="32">
        <f t="shared" si="0"/>
        <v>406</v>
      </c>
      <c r="M7" s="39">
        <f t="shared" si="1"/>
        <v>17</v>
      </c>
      <c r="N7" s="123"/>
    </row>
    <row r="8" spans="1:14" ht="30" customHeight="1" x14ac:dyDescent="0.35">
      <c r="A8" s="1" t="s">
        <v>7</v>
      </c>
      <c r="B8" s="1" t="s">
        <v>8</v>
      </c>
      <c r="C8" s="1" t="s">
        <v>33</v>
      </c>
      <c r="D8" s="1" t="s">
        <v>34</v>
      </c>
      <c r="E8" s="1" t="s">
        <v>35</v>
      </c>
      <c r="F8" s="1" t="s">
        <v>12</v>
      </c>
      <c r="G8" s="1" t="s">
        <v>13</v>
      </c>
      <c r="H8" s="1" t="s">
        <v>14</v>
      </c>
      <c r="I8" s="1" t="s">
        <v>36</v>
      </c>
      <c r="J8" s="1" t="s">
        <v>37</v>
      </c>
      <c r="K8" s="5">
        <v>123</v>
      </c>
      <c r="L8" s="32">
        <f t="shared" si="0"/>
        <v>246</v>
      </c>
      <c r="M8" s="39">
        <f t="shared" si="1"/>
        <v>10</v>
      </c>
      <c r="N8" s="123"/>
    </row>
    <row r="9" spans="1:14" ht="30" customHeight="1" x14ac:dyDescent="0.35">
      <c r="A9" s="1" t="s">
        <v>7</v>
      </c>
      <c r="B9" s="1" t="s">
        <v>8</v>
      </c>
      <c r="C9" s="1" t="s">
        <v>38</v>
      </c>
      <c r="D9" s="1" t="s">
        <v>39</v>
      </c>
      <c r="E9" s="1" t="s">
        <v>19</v>
      </c>
      <c r="F9" s="1" t="s">
        <v>12</v>
      </c>
      <c r="G9" s="1" t="s">
        <v>13</v>
      </c>
      <c r="H9" s="1" t="s">
        <v>14</v>
      </c>
      <c r="I9" s="1" t="s">
        <v>40</v>
      </c>
      <c r="J9" s="1" t="s">
        <v>41</v>
      </c>
      <c r="K9" s="5">
        <v>204</v>
      </c>
      <c r="L9" s="32">
        <f t="shared" si="0"/>
        <v>408</v>
      </c>
      <c r="M9" s="39">
        <f t="shared" si="1"/>
        <v>17</v>
      </c>
      <c r="N9" s="123"/>
    </row>
    <row r="10" spans="1:14" ht="30" customHeight="1" x14ac:dyDescent="0.35">
      <c r="A10" s="1" t="s">
        <v>7</v>
      </c>
      <c r="B10" s="1" t="s">
        <v>8</v>
      </c>
      <c r="C10" s="1" t="s">
        <v>42</v>
      </c>
      <c r="D10" s="1" t="s">
        <v>43</v>
      </c>
      <c r="E10" s="1" t="s">
        <v>30</v>
      </c>
      <c r="F10" s="1" t="s">
        <v>12</v>
      </c>
      <c r="G10" s="1" t="s">
        <v>13</v>
      </c>
      <c r="H10" s="1" t="s">
        <v>14</v>
      </c>
      <c r="I10" s="1" t="s">
        <v>44</v>
      </c>
      <c r="J10" s="1" t="s">
        <v>45</v>
      </c>
      <c r="K10" s="5">
        <v>169</v>
      </c>
      <c r="L10" s="32">
        <f t="shared" si="0"/>
        <v>338</v>
      </c>
      <c r="M10" s="39">
        <f t="shared" si="1"/>
        <v>14</v>
      </c>
      <c r="N10" s="123"/>
    </row>
    <row r="11" spans="1:14" ht="30" customHeight="1" x14ac:dyDescent="0.35">
      <c r="A11" s="1" t="s">
        <v>7</v>
      </c>
      <c r="B11" s="1" t="s">
        <v>8</v>
      </c>
      <c r="C11" s="1" t="s">
        <v>46</v>
      </c>
      <c r="D11" s="1" t="s">
        <v>47</v>
      </c>
      <c r="E11" s="1" t="s">
        <v>30</v>
      </c>
      <c r="F11" s="1" t="s">
        <v>12</v>
      </c>
      <c r="G11" s="1" t="s">
        <v>13</v>
      </c>
      <c r="H11" s="1" t="s">
        <v>14</v>
      </c>
      <c r="I11" s="1" t="s">
        <v>48</v>
      </c>
      <c r="J11" s="1" t="s">
        <v>49</v>
      </c>
      <c r="K11" s="5">
        <v>301</v>
      </c>
      <c r="L11" s="32">
        <f t="shared" si="0"/>
        <v>602</v>
      </c>
      <c r="M11" s="39">
        <f t="shared" si="1"/>
        <v>25</v>
      </c>
      <c r="N11" s="123"/>
    </row>
    <row r="12" spans="1:14" ht="30" customHeight="1" x14ac:dyDescent="0.35">
      <c r="A12" s="1" t="s">
        <v>7</v>
      </c>
      <c r="B12" s="1" t="s">
        <v>8</v>
      </c>
      <c r="C12" s="1" t="s">
        <v>50</v>
      </c>
      <c r="D12" s="1" t="s">
        <v>51</v>
      </c>
      <c r="E12" s="1" t="s">
        <v>35</v>
      </c>
      <c r="F12" s="1" t="s">
        <v>12</v>
      </c>
      <c r="G12" s="1" t="s">
        <v>13</v>
      </c>
      <c r="H12" s="1" t="s">
        <v>14</v>
      </c>
      <c r="I12" s="1" t="s">
        <v>52</v>
      </c>
      <c r="J12" s="1" t="s">
        <v>53</v>
      </c>
      <c r="K12" s="5">
        <v>110</v>
      </c>
      <c r="L12" s="32">
        <f t="shared" si="0"/>
        <v>220</v>
      </c>
      <c r="M12" s="39">
        <f t="shared" si="1"/>
        <v>9</v>
      </c>
      <c r="N12" s="123"/>
    </row>
    <row r="13" spans="1:14" ht="30" customHeight="1" x14ac:dyDescent="0.35">
      <c r="A13" s="1" t="s">
        <v>7</v>
      </c>
      <c r="B13" s="1" t="s">
        <v>8</v>
      </c>
      <c r="C13" s="1" t="s">
        <v>54</v>
      </c>
      <c r="D13" s="1" t="s">
        <v>55</v>
      </c>
      <c r="E13" s="1" t="s">
        <v>56</v>
      </c>
      <c r="F13" s="1" t="s">
        <v>12</v>
      </c>
      <c r="G13" s="1" t="s">
        <v>13</v>
      </c>
      <c r="H13" s="1" t="s">
        <v>14</v>
      </c>
      <c r="I13" s="1" t="s">
        <v>57</v>
      </c>
      <c r="J13" s="1" t="s">
        <v>58</v>
      </c>
      <c r="K13" s="5">
        <v>150</v>
      </c>
      <c r="L13" s="32">
        <f t="shared" si="0"/>
        <v>300</v>
      </c>
      <c r="M13" s="39">
        <f t="shared" si="1"/>
        <v>12</v>
      </c>
      <c r="N13" s="123"/>
    </row>
    <row r="14" spans="1:14" ht="30" customHeight="1" x14ac:dyDescent="0.35">
      <c r="A14" s="1" t="s">
        <v>7</v>
      </c>
      <c r="B14" s="1" t="s">
        <v>8</v>
      </c>
      <c r="C14" s="1" t="s">
        <v>59</v>
      </c>
      <c r="D14" s="1" t="s">
        <v>60</v>
      </c>
      <c r="E14" s="1" t="s">
        <v>61</v>
      </c>
      <c r="F14" s="1" t="s">
        <v>12</v>
      </c>
      <c r="G14" s="1" t="s">
        <v>62</v>
      </c>
      <c r="H14" s="1" t="s">
        <v>63</v>
      </c>
      <c r="I14" s="1" t="s">
        <v>64</v>
      </c>
      <c r="J14" s="1" t="s">
        <v>65</v>
      </c>
      <c r="K14" s="5">
        <v>218</v>
      </c>
      <c r="L14" s="32">
        <f t="shared" si="0"/>
        <v>436</v>
      </c>
      <c r="M14" s="39">
        <f t="shared" si="1"/>
        <v>18</v>
      </c>
      <c r="N14" s="123"/>
    </row>
    <row r="15" spans="1:14" ht="30" customHeight="1" x14ac:dyDescent="0.35">
      <c r="A15" s="1" t="s">
        <v>7</v>
      </c>
      <c r="B15" s="1" t="s">
        <v>8</v>
      </c>
      <c r="C15" s="1" t="s">
        <v>66</v>
      </c>
      <c r="D15" s="1" t="s">
        <v>67</v>
      </c>
      <c r="E15" s="1" t="s">
        <v>61</v>
      </c>
      <c r="F15" s="1" t="s">
        <v>12</v>
      </c>
      <c r="G15" s="1" t="s">
        <v>68</v>
      </c>
      <c r="H15" s="1" t="s">
        <v>63</v>
      </c>
      <c r="I15" s="1" t="s">
        <v>69</v>
      </c>
      <c r="J15" s="1" t="s">
        <v>70</v>
      </c>
      <c r="K15" s="5">
        <v>129</v>
      </c>
      <c r="L15" s="32">
        <f t="shared" si="0"/>
        <v>258</v>
      </c>
      <c r="M15" s="39">
        <f t="shared" si="1"/>
        <v>11</v>
      </c>
      <c r="N15" s="123"/>
    </row>
    <row r="16" spans="1:14" ht="30" customHeight="1" x14ac:dyDescent="0.35">
      <c r="A16" s="1" t="s">
        <v>7</v>
      </c>
      <c r="B16" s="1" t="s">
        <v>8</v>
      </c>
      <c r="C16" s="1" t="s">
        <v>71</v>
      </c>
      <c r="D16" s="1" t="s">
        <v>72</v>
      </c>
      <c r="E16" s="1" t="s">
        <v>73</v>
      </c>
      <c r="F16" s="1" t="s">
        <v>12</v>
      </c>
      <c r="G16" s="1" t="s">
        <v>74</v>
      </c>
      <c r="H16" s="1" t="s">
        <v>63</v>
      </c>
      <c r="I16" s="1" t="s">
        <v>75</v>
      </c>
      <c r="J16" s="1" t="s">
        <v>76</v>
      </c>
      <c r="K16" s="5">
        <v>111</v>
      </c>
      <c r="L16" s="32">
        <f t="shared" si="0"/>
        <v>222</v>
      </c>
      <c r="M16" s="39">
        <f t="shared" si="1"/>
        <v>9</v>
      </c>
      <c r="N16" s="123"/>
    </row>
    <row r="17" spans="1:14" ht="30" customHeight="1" x14ac:dyDescent="0.35">
      <c r="A17" s="1" t="s">
        <v>7</v>
      </c>
      <c r="B17" s="1" t="s">
        <v>77</v>
      </c>
      <c r="C17" s="1" t="s">
        <v>78</v>
      </c>
      <c r="D17" s="1" t="s">
        <v>79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80</v>
      </c>
      <c r="J17" s="1" t="s">
        <v>81</v>
      </c>
      <c r="K17" s="5">
        <v>273</v>
      </c>
      <c r="L17" s="32">
        <f t="shared" si="0"/>
        <v>546</v>
      </c>
      <c r="M17" s="39">
        <f t="shared" si="1"/>
        <v>22</v>
      </c>
      <c r="N17" s="123"/>
    </row>
    <row r="18" spans="1:14" ht="30" customHeight="1" x14ac:dyDescent="0.35">
      <c r="A18" s="1" t="s">
        <v>7</v>
      </c>
      <c r="B18" s="1" t="s">
        <v>77</v>
      </c>
      <c r="C18" s="1" t="s">
        <v>82</v>
      </c>
      <c r="D18" s="1" t="s">
        <v>83</v>
      </c>
      <c r="E18" s="1" t="s">
        <v>30</v>
      </c>
      <c r="F18" s="1" t="s">
        <v>12</v>
      </c>
      <c r="G18" s="1" t="s">
        <v>13</v>
      </c>
      <c r="H18" s="1" t="s">
        <v>14</v>
      </c>
      <c r="I18" s="1" t="s">
        <v>84</v>
      </c>
      <c r="J18" s="1" t="s">
        <v>85</v>
      </c>
      <c r="K18" s="5">
        <v>352</v>
      </c>
      <c r="L18" s="32">
        <f t="shared" si="0"/>
        <v>704</v>
      </c>
      <c r="M18" s="39">
        <f t="shared" si="1"/>
        <v>29</v>
      </c>
      <c r="N18" s="123"/>
    </row>
    <row r="19" spans="1:14" ht="30" customHeight="1" x14ac:dyDescent="0.35">
      <c r="A19" s="1" t="s">
        <v>7</v>
      </c>
      <c r="B19" s="1" t="s">
        <v>77</v>
      </c>
      <c r="C19" s="1" t="s">
        <v>86</v>
      </c>
      <c r="D19" s="1" t="s">
        <v>87</v>
      </c>
      <c r="E19" s="1" t="s">
        <v>35</v>
      </c>
      <c r="F19" s="1" t="s">
        <v>12</v>
      </c>
      <c r="G19" s="1" t="s">
        <v>13</v>
      </c>
      <c r="H19" s="1" t="s">
        <v>14</v>
      </c>
      <c r="I19" s="1" t="s">
        <v>88</v>
      </c>
      <c r="J19" s="1" t="s">
        <v>89</v>
      </c>
      <c r="K19" s="5">
        <v>343</v>
      </c>
      <c r="L19" s="32">
        <f t="shared" si="0"/>
        <v>686</v>
      </c>
      <c r="M19" s="39">
        <f t="shared" si="1"/>
        <v>28</v>
      </c>
      <c r="N19" s="123"/>
    </row>
    <row r="20" spans="1:14" ht="30" customHeight="1" x14ac:dyDescent="0.35">
      <c r="A20" s="1" t="s">
        <v>7</v>
      </c>
      <c r="B20" s="1" t="s">
        <v>77</v>
      </c>
      <c r="C20" s="1" t="s">
        <v>90</v>
      </c>
      <c r="D20" s="1" t="s">
        <v>91</v>
      </c>
      <c r="E20" s="1" t="s">
        <v>61</v>
      </c>
      <c r="F20" s="1" t="s">
        <v>12</v>
      </c>
      <c r="G20" s="1" t="s">
        <v>13</v>
      </c>
      <c r="H20" s="1" t="s">
        <v>63</v>
      </c>
      <c r="I20" s="1" t="s">
        <v>92</v>
      </c>
      <c r="J20" s="1" t="s">
        <v>93</v>
      </c>
      <c r="K20" s="5">
        <v>286</v>
      </c>
      <c r="L20" s="32">
        <f t="shared" si="0"/>
        <v>572</v>
      </c>
      <c r="M20" s="39">
        <f t="shared" si="1"/>
        <v>23</v>
      </c>
      <c r="N20" s="123"/>
    </row>
    <row r="21" spans="1:14" ht="30" customHeight="1" x14ac:dyDescent="0.35">
      <c r="A21" s="1" t="s">
        <v>7</v>
      </c>
      <c r="B21" s="1" t="s">
        <v>94</v>
      </c>
      <c r="C21" s="1" t="s">
        <v>95</v>
      </c>
      <c r="D21" s="1" t="s">
        <v>96</v>
      </c>
      <c r="E21" s="1" t="s">
        <v>35</v>
      </c>
      <c r="F21" s="1" t="s">
        <v>12</v>
      </c>
      <c r="G21" s="1" t="s">
        <v>13</v>
      </c>
      <c r="H21" s="1" t="s">
        <v>14</v>
      </c>
      <c r="I21" s="1" t="s">
        <v>97</v>
      </c>
      <c r="J21" s="1" t="s">
        <v>98</v>
      </c>
      <c r="K21" s="5">
        <v>665</v>
      </c>
      <c r="L21" s="32">
        <f t="shared" si="0"/>
        <v>1330</v>
      </c>
      <c r="M21" s="39">
        <f t="shared" si="1"/>
        <v>54</v>
      </c>
      <c r="N21" s="123"/>
    </row>
    <row r="22" spans="1:14" ht="30" customHeight="1" x14ac:dyDescent="0.35">
      <c r="A22" s="1" t="s">
        <v>7</v>
      </c>
      <c r="B22" s="1" t="s">
        <v>94</v>
      </c>
      <c r="C22" s="1" t="s">
        <v>99</v>
      </c>
      <c r="D22" s="1" t="s">
        <v>100</v>
      </c>
      <c r="E22" s="1" t="s">
        <v>30</v>
      </c>
      <c r="F22" s="1" t="s">
        <v>12</v>
      </c>
      <c r="G22" s="1" t="s">
        <v>13</v>
      </c>
      <c r="H22" s="1" t="s">
        <v>14</v>
      </c>
      <c r="I22" s="1" t="s">
        <v>101</v>
      </c>
      <c r="J22" s="1" t="s">
        <v>102</v>
      </c>
      <c r="K22" s="5">
        <v>729</v>
      </c>
      <c r="L22" s="32">
        <f t="shared" si="0"/>
        <v>1458</v>
      </c>
      <c r="M22" s="39">
        <f t="shared" si="1"/>
        <v>59</v>
      </c>
      <c r="N22" s="123"/>
    </row>
    <row r="23" spans="1:14" ht="30" customHeight="1" x14ac:dyDescent="0.35">
      <c r="A23" s="1" t="s">
        <v>7</v>
      </c>
      <c r="B23" s="1" t="s">
        <v>103</v>
      </c>
      <c r="C23" s="1" t="s">
        <v>104</v>
      </c>
      <c r="D23" s="1" t="s">
        <v>105</v>
      </c>
      <c r="E23" s="1" t="s">
        <v>56</v>
      </c>
      <c r="F23" s="1" t="s">
        <v>12</v>
      </c>
      <c r="G23" s="1" t="s">
        <v>13</v>
      </c>
      <c r="H23" s="1" t="s">
        <v>14</v>
      </c>
      <c r="I23" s="1" t="s">
        <v>106</v>
      </c>
      <c r="J23" s="1" t="s">
        <v>107</v>
      </c>
      <c r="K23" s="5">
        <v>153</v>
      </c>
      <c r="L23" s="32">
        <f t="shared" si="0"/>
        <v>306</v>
      </c>
      <c r="M23" s="39">
        <f t="shared" si="1"/>
        <v>13</v>
      </c>
      <c r="N23" s="123"/>
    </row>
    <row r="24" spans="1:14" ht="30" customHeight="1" x14ac:dyDescent="0.35">
      <c r="A24" s="1" t="s">
        <v>7</v>
      </c>
      <c r="B24" s="1" t="s">
        <v>108</v>
      </c>
      <c r="C24" s="1" t="s">
        <v>109</v>
      </c>
      <c r="D24" s="1" t="s">
        <v>110</v>
      </c>
      <c r="E24" s="1" t="s">
        <v>30</v>
      </c>
      <c r="F24" s="1" t="s">
        <v>12</v>
      </c>
      <c r="G24" s="1" t="s">
        <v>13</v>
      </c>
      <c r="H24" s="1" t="s">
        <v>14</v>
      </c>
      <c r="I24" s="1" t="s">
        <v>111</v>
      </c>
      <c r="J24" s="1" t="s">
        <v>112</v>
      </c>
      <c r="K24" s="5">
        <v>91</v>
      </c>
      <c r="L24" s="32">
        <f t="shared" si="0"/>
        <v>182</v>
      </c>
      <c r="M24" s="39">
        <f t="shared" si="1"/>
        <v>8</v>
      </c>
      <c r="N24" s="123"/>
    </row>
    <row r="25" spans="1:14" ht="30" customHeight="1" x14ac:dyDescent="0.35">
      <c r="A25" s="1" t="s">
        <v>7</v>
      </c>
      <c r="B25" s="1" t="s">
        <v>113</v>
      </c>
      <c r="C25" s="1" t="s">
        <v>114</v>
      </c>
      <c r="D25" s="1" t="s">
        <v>115</v>
      </c>
      <c r="E25" s="1" t="s">
        <v>35</v>
      </c>
      <c r="F25" s="1" t="s">
        <v>12</v>
      </c>
      <c r="G25" s="1" t="s">
        <v>13</v>
      </c>
      <c r="H25" s="1" t="s">
        <v>14</v>
      </c>
      <c r="I25" s="1" t="s">
        <v>116</v>
      </c>
      <c r="J25" s="1" t="s">
        <v>117</v>
      </c>
      <c r="K25" s="5">
        <v>102</v>
      </c>
      <c r="L25" s="32">
        <f t="shared" si="0"/>
        <v>204</v>
      </c>
      <c r="M25" s="39">
        <f t="shared" si="1"/>
        <v>9</v>
      </c>
      <c r="N25" s="123"/>
    </row>
    <row r="26" spans="1:14" ht="30" customHeight="1" thickBot="1" x14ac:dyDescent="0.4">
      <c r="A26" s="17" t="s">
        <v>7</v>
      </c>
      <c r="B26" s="17" t="s">
        <v>118</v>
      </c>
      <c r="C26" s="17" t="s">
        <v>119</v>
      </c>
      <c r="D26" s="17" t="s">
        <v>39</v>
      </c>
      <c r="E26" s="17" t="s">
        <v>19</v>
      </c>
      <c r="F26" s="17" t="s">
        <v>12</v>
      </c>
      <c r="G26" s="17" t="s">
        <v>13</v>
      </c>
      <c r="H26" s="17" t="s">
        <v>14</v>
      </c>
      <c r="I26" s="17" t="s">
        <v>120</v>
      </c>
      <c r="J26" s="17" t="s">
        <v>121</v>
      </c>
      <c r="K26" s="18">
        <v>439</v>
      </c>
      <c r="L26" s="32">
        <f t="shared" si="0"/>
        <v>878</v>
      </c>
      <c r="M26" s="39">
        <f t="shared" si="1"/>
        <v>36</v>
      </c>
      <c r="N26" s="123"/>
    </row>
    <row r="27" spans="1:14" ht="30" customHeight="1" x14ac:dyDescent="0.35">
      <c r="A27" s="45" t="s">
        <v>122</v>
      </c>
      <c r="B27" s="45" t="s">
        <v>4399</v>
      </c>
      <c r="C27" s="46"/>
      <c r="D27" s="45" t="s">
        <v>4400</v>
      </c>
      <c r="E27" s="46">
        <v>6112</v>
      </c>
      <c r="F27" s="45" t="s">
        <v>126</v>
      </c>
      <c r="G27" s="46"/>
      <c r="H27" s="47">
        <v>345</v>
      </c>
      <c r="I27" s="46">
        <v>5142024</v>
      </c>
      <c r="J27" s="48" t="s">
        <v>4401</v>
      </c>
      <c r="K27" s="49"/>
      <c r="L27" s="32">
        <f t="shared" si="0"/>
        <v>0</v>
      </c>
      <c r="M27" s="39">
        <f t="shared" si="1"/>
        <v>0</v>
      </c>
      <c r="N27" s="124">
        <f>SUM(M27:M91)</f>
        <v>1743</v>
      </c>
    </row>
    <row r="28" spans="1:14" ht="30" customHeight="1" x14ac:dyDescent="0.35">
      <c r="A28" s="15" t="s">
        <v>122</v>
      </c>
      <c r="B28" s="15" t="s">
        <v>8</v>
      </c>
      <c r="C28" s="15" t="s">
        <v>123</v>
      </c>
      <c r="D28" s="15" t="s">
        <v>124</v>
      </c>
      <c r="E28" s="15" t="s">
        <v>125</v>
      </c>
      <c r="F28" s="15" t="s">
        <v>126</v>
      </c>
      <c r="G28" s="15" t="s">
        <v>13</v>
      </c>
      <c r="H28" s="15" t="s">
        <v>127</v>
      </c>
      <c r="I28" s="15" t="s">
        <v>128</v>
      </c>
      <c r="J28" s="15" t="s">
        <v>129</v>
      </c>
      <c r="K28" s="16">
        <v>216</v>
      </c>
      <c r="L28" s="32">
        <f t="shared" si="0"/>
        <v>432</v>
      </c>
      <c r="M28" s="39">
        <f t="shared" si="1"/>
        <v>18</v>
      </c>
      <c r="N28" s="123"/>
    </row>
    <row r="29" spans="1:14" ht="30" customHeight="1" x14ac:dyDescent="0.35">
      <c r="A29" s="1" t="s">
        <v>122</v>
      </c>
      <c r="B29" s="1" t="s">
        <v>8</v>
      </c>
      <c r="C29" s="1" t="s">
        <v>130</v>
      </c>
      <c r="D29" s="1" t="s">
        <v>131</v>
      </c>
      <c r="E29" s="1" t="s">
        <v>132</v>
      </c>
      <c r="F29" s="1" t="s">
        <v>126</v>
      </c>
      <c r="G29" s="1" t="s">
        <v>13</v>
      </c>
      <c r="H29" s="1" t="s">
        <v>127</v>
      </c>
      <c r="I29" s="1" t="s">
        <v>133</v>
      </c>
      <c r="J29" s="1" t="s">
        <v>134</v>
      </c>
      <c r="K29" s="5">
        <v>167</v>
      </c>
      <c r="L29" s="32">
        <f t="shared" si="0"/>
        <v>334</v>
      </c>
      <c r="M29" s="39">
        <f t="shared" si="1"/>
        <v>14</v>
      </c>
      <c r="N29" s="123"/>
    </row>
    <row r="30" spans="1:14" ht="30" customHeight="1" x14ac:dyDescent="0.35">
      <c r="A30" s="1" t="s">
        <v>122</v>
      </c>
      <c r="B30" s="1" t="s">
        <v>8</v>
      </c>
      <c r="C30" s="1" t="s">
        <v>135</v>
      </c>
      <c r="D30" s="1" t="s">
        <v>136</v>
      </c>
      <c r="E30" s="1" t="s">
        <v>132</v>
      </c>
      <c r="F30" s="1" t="s">
        <v>126</v>
      </c>
      <c r="G30" s="1" t="s">
        <v>13</v>
      </c>
      <c r="H30" s="1" t="s">
        <v>127</v>
      </c>
      <c r="I30" s="1" t="s">
        <v>137</v>
      </c>
      <c r="J30" s="1" t="s">
        <v>138</v>
      </c>
      <c r="K30" s="5">
        <v>200</v>
      </c>
      <c r="L30" s="32">
        <f t="shared" si="0"/>
        <v>400</v>
      </c>
      <c r="M30" s="39">
        <f t="shared" si="1"/>
        <v>16</v>
      </c>
      <c r="N30" s="123"/>
    </row>
    <row r="31" spans="1:14" ht="30" customHeight="1" x14ac:dyDescent="0.35">
      <c r="A31" s="1" t="s">
        <v>122</v>
      </c>
      <c r="B31" s="1" t="s">
        <v>8</v>
      </c>
      <c r="C31" s="1" t="s">
        <v>139</v>
      </c>
      <c r="D31" s="1" t="s">
        <v>140</v>
      </c>
      <c r="E31" s="1" t="s">
        <v>132</v>
      </c>
      <c r="F31" s="1" t="s">
        <v>126</v>
      </c>
      <c r="G31" s="1" t="s">
        <v>13</v>
      </c>
      <c r="H31" s="1" t="s">
        <v>127</v>
      </c>
      <c r="I31" s="1" t="s">
        <v>141</v>
      </c>
      <c r="J31" s="1" t="s">
        <v>142</v>
      </c>
      <c r="K31" s="5">
        <v>261</v>
      </c>
      <c r="L31" s="32">
        <f t="shared" si="0"/>
        <v>522</v>
      </c>
      <c r="M31" s="39">
        <f t="shared" si="1"/>
        <v>21</v>
      </c>
      <c r="N31" s="123"/>
    </row>
    <row r="32" spans="1:14" ht="30" customHeight="1" x14ac:dyDescent="0.35">
      <c r="A32" s="1" t="s">
        <v>122</v>
      </c>
      <c r="B32" s="1" t="s">
        <v>8</v>
      </c>
      <c r="C32" s="1" t="s">
        <v>143</v>
      </c>
      <c r="D32" s="1" t="s">
        <v>144</v>
      </c>
      <c r="E32" s="1" t="s">
        <v>145</v>
      </c>
      <c r="F32" s="1" t="s">
        <v>126</v>
      </c>
      <c r="G32" s="1" t="s">
        <v>13</v>
      </c>
      <c r="H32" s="1" t="s">
        <v>127</v>
      </c>
      <c r="I32" s="1" t="s">
        <v>146</v>
      </c>
      <c r="J32" s="1" t="s">
        <v>147</v>
      </c>
      <c r="K32" s="5">
        <v>214</v>
      </c>
      <c r="L32" s="32">
        <f t="shared" si="0"/>
        <v>428</v>
      </c>
      <c r="M32" s="39">
        <f t="shared" si="1"/>
        <v>18</v>
      </c>
      <c r="N32" s="123"/>
    </row>
    <row r="33" spans="1:14" ht="30" customHeight="1" x14ac:dyDescent="0.35">
      <c r="A33" s="1" t="s">
        <v>122</v>
      </c>
      <c r="B33" s="1" t="s">
        <v>8</v>
      </c>
      <c r="C33" s="1" t="s">
        <v>148</v>
      </c>
      <c r="D33" s="1" t="s">
        <v>149</v>
      </c>
      <c r="E33" s="1" t="s">
        <v>150</v>
      </c>
      <c r="F33" s="1" t="s">
        <v>126</v>
      </c>
      <c r="G33" s="1" t="s">
        <v>13</v>
      </c>
      <c r="H33" s="1" t="s">
        <v>127</v>
      </c>
      <c r="I33" s="1" t="s">
        <v>151</v>
      </c>
      <c r="J33" s="1" t="s">
        <v>152</v>
      </c>
      <c r="K33" s="5">
        <v>179</v>
      </c>
      <c r="L33" s="32">
        <f t="shared" si="0"/>
        <v>358</v>
      </c>
      <c r="M33" s="39">
        <f t="shared" si="1"/>
        <v>15</v>
      </c>
      <c r="N33" s="123"/>
    </row>
    <row r="34" spans="1:14" ht="30" customHeight="1" x14ac:dyDescent="0.35">
      <c r="A34" s="1" t="s">
        <v>122</v>
      </c>
      <c r="B34" s="1" t="s">
        <v>8</v>
      </c>
      <c r="C34" s="1" t="s">
        <v>153</v>
      </c>
      <c r="D34" s="1" t="s">
        <v>154</v>
      </c>
      <c r="E34" s="1" t="s">
        <v>155</v>
      </c>
      <c r="F34" s="1" t="s">
        <v>126</v>
      </c>
      <c r="G34" s="1" t="s">
        <v>13</v>
      </c>
      <c r="H34" s="1" t="s">
        <v>127</v>
      </c>
      <c r="I34" s="1" t="s">
        <v>156</v>
      </c>
      <c r="J34" s="1" t="s">
        <v>157</v>
      </c>
      <c r="K34" s="5">
        <v>311</v>
      </c>
      <c r="L34" s="32">
        <f t="shared" si="0"/>
        <v>622</v>
      </c>
      <c r="M34" s="39">
        <f t="shared" si="1"/>
        <v>25</v>
      </c>
      <c r="N34" s="123"/>
    </row>
    <row r="35" spans="1:14" ht="30" customHeight="1" x14ac:dyDescent="0.35">
      <c r="A35" s="1" t="s">
        <v>122</v>
      </c>
      <c r="B35" s="1" t="s">
        <v>8</v>
      </c>
      <c r="C35" s="1" t="s">
        <v>158</v>
      </c>
      <c r="D35" s="1" t="s">
        <v>159</v>
      </c>
      <c r="E35" s="1" t="s">
        <v>160</v>
      </c>
      <c r="F35" s="1" t="s">
        <v>126</v>
      </c>
      <c r="G35" s="1" t="s">
        <v>13</v>
      </c>
      <c r="H35" s="1" t="s">
        <v>127</v>
      </c>
      <c r="I35" s="1" t="s">
        <v>161</v>
      </c>
      <c r="J35" s="1" t="s">
        <v>162</v>
      </c>
      <c r="K35" s="5">
        <v>383</v>
      </c>
      <c r="L35" s="32">
        <f t="shared" si="0"/>
        <v>766</v>
      </c>
      <c r="M35" s="39">
        <f t="shared" si="1"/>
        <v>31</v>
      </c>
      <c r="N35" s="123"/>
    </row>
    <row r="36" spans="1:14" ht="30" customHeight="1" x14ac:dyDescent="0.35">
      <c r="A36" s="1" t="s">
        <v>122</v>
      </c>
      <c r="B36" s="1" t="s">
        <v>8</v>
      </c>
      <c r="C36" s="1" t="s">
        <v>163</v>
      </c>
      <c r="D36" s="1" t="s">
        <v>164</v>
      </c>
      <c r="E36" s="1" t="s">
        <v>165</v>
      </c>
      <c r="F36" s="1" t="s">
        <v>126</v>
      </c>
      <c r="G36" s="1" t="s">
        <v>13</v>
      </c>
      <c r="H36" s="1" t="s">
        <v>127</v>
      </c>
      <c r="I36" s="1" t="s">
        <v>166</v>
      </c>
      <c r="J36" s="1" t="s">
        <v>167</v>
      </c>
      <c r="K36" s="5">
        <v>201</v>
      </c>
      <c r="L36" s="32">
        <f t="shared" si="0"/>
        <v>402</v>
      </c>
      <c r="M36" s="39">
        <f t="shared" si="1"/>
        <v>17</v>
      </c>
      <c r="N36" s="123"/>
    </row>
    <row r="37" spans="1:14" ht="30" customHeight="1" x14ac:dyDescent="0.35">
      <c r="A37" s="1" t="s">
        <v>122</v>
      </c>
      <c r="B37" s="1" t="s">
        <v>8</v>
      </c>
      <c r="C37" s="1" t="s">
        <v>168</v>
      </c>
      <c r="D37" s="1" t="s">
        <v>169</v>
      </c>
      <c r="E37" s="1" t="s">
        <v>155</v>
      </c>
      <c r="F37" s="1" t="s">
        <v>126</v>
      </c>
      <c r="G37" s="1" t="s">
        <v>13</v>
      </c>
      <c r="H37" s="1" t="s">
        <v>127</v>
      </c>
      <c r="I37" s="1" t="s">
        <v>170</v>
      </c>
      <c r="J37" s="1" t="s">
        <v>171</v>
      </c>
      <c r="K37" s="5">
        <v>261</v>
      </c>
      <c r="L37" s="32">
        <f t="shared" si="0"/>
        <v>522</v>
      </c>
      <c r="M37" s="39">
        <f t="shared" si="1"/>
        <v>21</v>
      </c>
      <c r="N37" s="123"/>
    </row>
    <row r="38" spans="1:14" ht="30" customHeight="1" x14ac:dyDescent="0.35">
      <c r="A38" s="1" t="s">
        <v>122</v>
      </c>
      <c r="B38" s="1" t="s">
        <v>8</v>
      </c>
      <c r="C38" s="1" t="s">
        <v>172</v>
      </c>
      <c r="D38" s="1" t="s">
        <v>173</v>
      </c>
      <c r="E38" s="1" t="s">
        <v>165</v>
      </c>
      <c r="F38" s="1" t="s">
        <v>126</v>
      </c>
      <c r="G38" s="1" t="s">
        <v>13</v>
      </c>
      <c r="H38" s="1" t="s">
        <v>127</v>
      </c>
      <c r="I38" s="1" t="s">
        <v>174</v>
      </c>
      <c r="J38" s="1" t="s">
        <v>175</v>
      </c>
      <c r="K38" s="5">
        <v>225</v>
      </c>
      <c r="L38" s="32">
        <f t="shared" si="0"/>
        <v>450</v>
      </c>
      <c r="M38" s="39">
        <f t="shared" si="1"/>
        <v>18</v>
      </c>
      <c r="N38" s="123"/>
    </row>
    <row r="39" spans="1:14" ht="30" customHeight="1" x14ac:dyDescent="0.35">
      <c r="A39" s="1" t="s">
        <v>122</v>
      </c>
      <c r="B39" s="1" t="s">
        <v>8</v>
      </c>
      <c r="C39" s="1" t="s">
        <v>176</v>
      </c>
      <c r="D39" s="1" t="s">
        <v>177</v>
      </c>
      <c r="E39" s="1" t="s">
        <v>145</v>
      </c>
      <c r="F39" s="1" t="s">
        <v>126</v>
      </c>
      <c r="G39" s="1" t="s">
        <v>13</v>
      </c>
      <c r="H39" s="1" t="s">
        <v>127</v>
      </c>
      <c r="I39" s="1" t="s">
        <v>178</v>
      </c>
      <c r="J39" s="1" t="s">
        <v>179</v>
      </c>
      <c r="K39" s="5">
        <v>244</v>
      </c>
      <c r="L39" s="32">
        <f t="shared" si="0"/>
        <v>488</v>
      </c>
      <c r="M39" s="39">
        <f t="shared" si="1"/>
        <v>20</v>
      </c>
      <c r="N39" s="123"/>
    </row>
    <row r="40" spans="1:14" ht="30" customHeight="1" x14ac:dyDescent="0.35">
      <c r="A40" s="1" t="s">
        <v>122</v>
      </c>
      <c r="B40" s="1" t="s">
        <v>8</v>
      </c>
      <c r="C40" s="1" t="s">
        <v>180</v>
      </c>
      <c r="D40" s="1" t="s">
        <v>181</v>
      </c>
      <c r="E40" s="1" t="s">
        <v>182</v>
      </c>
      <c r="F40" s="1" t="s">
        <v>126</v>
      </c>
      <c r="G40" s="1" t="s">
        <v>13</v>
      </c>
      <c r="H40" s="1" t="s">
        <v>127</v>
      </c>
      <c r="I40" s="1" t="s">
        <v>183</v>
      </c>
      <c r="J40" s="1" t="s">
        <v>184</v>
      </c>
      <c r="K40" s="5">
        <v>305</v>
      </c>
      <c r="L40" s="32">
        <f t="shared" si="0"/>
        <v>610</v>
      </c>
      <c r="M40" s="39">
        <f t="shared" si="1"/>
        <v>25</v>
      </c>
      <c r="N40" s="123"/>
    </row>
    <row r="41" spans="1:14" ht="30" customHeight="1" x14ac:dyDescent="0.35">
      <c r="A41" s="1" t="s">
        <v>122</v>
      </c>
      <c r="B41" s="1" t="s">
        <v>8</v>
      </c>
      <c r="C41" s="1" t="s">
        <v>185</v>
      </c>
      <c r="D41" s="1" t="s">
        <v>186</v>
      </c>
      <c r="E41" s="1" t="s">
        <v>165</v>
      </c>
      <c r="F41" s="1" t="s">
        <v>126</v>
      </c>
      <c r="G41" s="1" t="s">
        <v>13</v>
      </c>
      <c r="H41" s="1" t="s">
        <v>127</v>
      </c>
      <c r="I41" s="1" t="s">
        <v>187</v>
      </c>
      <c r="J41" s="1" t="s">
        <v>188</v>
      </c>
      <c r="K41" s="5">
        <v>130</v>
      </c>
      <c r="L41" s="32">
        <f t="shared" si="0"/>
        <v>260</v>
      </c>
      <c r="M41" s="39">
        <f t="shared" si="1"/>
        <v>11</v>
      </c>
      <c r="N41" s="123"/>
    </row>
    <row r="42" spans="1:14" ht="30" customHeight="1" x14ac:dyDescent="0.35">
      <c r="A42" s="1" t="s">
        <v>122</v>
      </c>
      <c r="B42" s="1" t="s">
        <v>8</v>
      </c>
      <c r="C42" s="1" t="s">
        <v>189</v>
      </c>
      <c r="D42" s="1" t="s">
        <v>190</v>
      </c>
      <c r="E42" s="1" t="s">
        <v>182</v>
      </c>
      <c r="F42" s="1" t="s">
        <v>126</v>
      </c>
      <c r="G42" s="1" t="s">
        <v>13</v>
      </c>
      <c r="H42" s="1" t="s">
        <v>127</v>
      </c>
      <c r="I42" s="1" t="s">
        <v>191</v>
      </c>
      <c r="J42" s="1" t="s">
        <v>192</v>
      </c>
      <c r="K42" s="5">
        <v>218</v>
      </c>
      <c r="L42" s="32">
        <f t="shared" si="0"/>
        <v>436</v>
      </c>
      <c r="M42" s="39">
        <f t="shared" si="1"/>
        <v>18</v>
      </c>
      <c r="N42" s="123"/>
    </row>
    <row r="43" spans="1:14" ht="30" customHeight="1" x14ac:dyDescent="0.35">
      <c r="A43" s="1" t="s">
        <v>122</v>
      </c>
      <c r="B43" s="1" t="s">
        <v>8</v>
      </c>
      <c r="C43" s="1" t="s">
        <v>193</v>
      </c>
      <c r="D43" s="1" t="s">
        <v>194</v>
      </c>
      <c r="E43" s="1" t="s">
        <v>195</v>
      </c>
      <c r="F43" s="1" t="s">
        <v>126</v>
      </c>
      <c r="G43" s="1" t="s">
        <v>13</v>
      </c>
      <c r="H43" s="1" t="s">
        <v>127</v>
      </c>
      <c r="I43" s="1" t="s">
        <v>196</v>
      </c>
      <c r="J43" s="1" t="s">
        <v>197</v>
      </c>
      <c r="K43" s="5">
        <v>209</v>
      </c>
      <c r="L43" s="32">
        <f t="shared" si="0"/>
        <v>418</v>
      </c>
      <c r="M43" s="39">
        <f t="shared" si="1"/>
        <v>17</v>
      </c>
      <c r="N43" s="123"/>
    </row>
    <row r="44" spans="1:14" ht="30" customHeight="1" x14ac:dyDescent="0.35">
      <c r="A44" s="1" t="s">
        <v>122</v>
      </c>
      <c r="B44" s="1" t="s">
        <v>8</v>
      </c>
      <c r="C44" s="1" t="s">
        <v>198</v>
      </c>
      <c r="D44" s="1" t="s">
        <v>199</v>
      </c>
      <c r="E44" s="1" t="s">
        <v>125</v>
      </c>
      <c r="F44" s="1" t="s">
        <v>126</v>
      </c>
      <c r="G44" s="1" t="s">
        <v>13</v>
      </c>
      <c r="H44" s="1" t="s">
        <v>127</v>
      </c>
      <c r="I44" s="1" t="s">
        <v>200</v>
      </c>
      <c r="J44" s="1" t="s">
        <v>201</v>
      </c>
      <c r="K44" s="5">
        <v>319</v>
      </c>
      <c r="L44" s="32">
        <f t="shared" si="0"/>
        <v>638</v>
      </c>
      <c r="M44" s="39">
        <f t="shared" si="1"/>
        <v>26</v>
      </c>
      <c r="N44" s="123"/>
    </row>
    <row r="45" spans="1:14" ht="30" customHeight="1" x14ac:dyDescent="0.35">
      <c r="A45" s="1" t="s">
        <v>122</v>
      </c>
      <c r="B45" s="1" t="s">
        <v>8</v>
      </c>
      <c r="C45" s="1" t="s">
        <v>202</v>
      </c>
      <c r="D45" s="1" t="s">
        <v>203</v>
      </c>
      <c r="E45" s="1" t="s">
        <v>204</v>
      </c>
      <c r="F45" s="1" t="s">
        <v>126</v>
      </c>
      <c r="G45" s="1" t="s">
        <v>13</v>
      </c>
      <c r="H45" s="1" t="s">
        <v>127</v>
      </c>
      <c r="I45" s="1" t="s">
        <v>205</v>
      </c>
      <c r="J45" s="1" t="s">
        <v>206</v>
      </c>
      <c r="K45" s="5">
        <v>102</v>
      </c>
      <c r="L45" s="32">
        <f t="shared" si="0"/>
        <v>204</v>
      </c>
      <c r="M45" s="39">
        <f t="shared" si="1"/>
        <v>9</v>
      </c>
      <c r="N45" s="123"/>
    </row>
    <row r="46" spans="1:14" ht="30" customHeight="1" x14ac:dyDescent="0.35">
      <c r="A46" s="1" t="s">
        <v>122</v>
      </c>
      <c r="B46" s="1" t="s">
        <v>8</v>
      </c>
      <c r="C46" s="1" t="s">
        <v>207</v>
      </c>
      <c r="D46" s="1" t="s">
        <v>208</v>
      </c>
      <c r="E46" s="1" t="s">
        <v>209</v>
      </c>
      <c r="F46" s="1" t="s">
        <v>126</v>
      </c>
      <c r="G46" s="1" t="s">
        <v>13</v>
      </c>
      <c r="H46" s="1" t="s">
        <v>127</v>
      </c>
      <c r="I46" s="1" t="s">
        <v>210</v>
      </c>
      <c r="J46" s="1" t="s">
        <v>211</v>
      </c>
      <c r="K46" s="5">
        <v>286</v>
      </c>
      <c r="L46" s="32">
        <f t="shared" si="0"/>
        <v>572</v>
      </c>
      <c r="M46" s="39">
        <f t="shared" si="1"/>
        <v>23</v>
      </c>
      <c r="N46" s="123"/>
    </row>
    <row r="47" spans="1:14" ht="30" customHeight="1" x14ac:dyDescent="0.35">
      <c r="A47" s="1" t="s">
        <v>122</v>
      </c>
      <c r="B47" s="1" t="s">
        <v>8</v>
      </c>
      <c r="C47" s="1" t="s">
        <v>212</v>
      </c>
      <c r="D47" s="1" t="s">
        <v>213</v>
      </c>
      <c r="E47" s="1" t="s">
        <v>214</v>
      </c>
      <c r="F47" s="1" t="s">
        <v>126</v>
      </c>
      <c r="G47" s="1" t="s">
        <v>13</v>
      </c>
      <c r="H47" s="1" t="s">
        <v>127</v>
      </c>
      <c r="I47" s="1" t="s">
        <v>215</v>
      </c>
      <c r="J47" s="1" t="s">
        <v>216</v>
      </c>
      <c r="K47" s="5">
        <v>119</v>
      </c>
      <c r="L47" s="32">
        <f t="shared" si="0"/>
        <v>238</v>
      </c>
      <c r="M47" s="39">
        <f t="shared" si="1"/>
        <v>10</v>
      </c>
      <c r="N47" s="123"/>
    </row>
    <row r="48" spans="1:14" ht="30" customHeight="1" x14ac:dyDescent="0.35">
      <c r="A48" s="1" t="s">
        <v>122</v>
      </c>
      <c r="B48" s="1" t="s">
        <v>8</v>
      </c>
      <c r="C48" s="1" t="s">
        <v>217</v>
      </c>
      <c r="D48" s="1" t="s">
        <v>218</v>
      </c>
      <c r="E48" s="1" t="s">
        <v>214</v>
      </c>
      <c r="F48" s="1" t="s">
        <v>126</v>
      </c>
      <c r="G48" s="1" t="s">
        <v>13</v>
      </c>
      <c r="H48" s="1" t="s">
        <v>127</v>
      </c>
      <c r="I48" s="1" t="s">
        <v>219</v>
      </c>
      <c r="J48" s="1" t="s">
        <v>220</v>
      </c>
      <c r="K48" s="5">
        <v>83</v>
      </c>
      <c r="L48" s="32">
        <f t="shared" si="0"/>
        <v>166</v>
      </c>
      <c r="M48" s="39">
        <f t="shared" si="1"/>
        <v>7</v>
      </c>
      <c r="N48" s="123"/>
    </row>
    <row r="49" spans="1:14" ht="30" customHeight="1" x14ac:dyDescent="0.35">
      <c r="A49" s="1" t="s">
        <v>122</v>
      </c>
      <c r="B49" s="1" t="s">
        <v>8</v>
      </c>
      <c r="C49" s="1" t="s">
        <v>221</v>
      </c>
      <c r="D49" s="1" t="s">
        <v>222</v>
      </c>
      <c r="E49" s="1" t="s">
        <v>214</v>
      </c>
      <c r="F49" s="1" t="s">
        <v>126</v>
      </c>
      <c r="G49" s="1" t="s">
        <v>13</v>
      </c>
      <c r="H49" s="1" t="s">
        <v>127</v>
      </c>
      <c r="I49" s="1" t="s">
        <v>223</v>
      </c>
      <c r="J49" s="1" t="s">
        <v>224</v>
      </c>
      <c r="K49" s="5">
        <v>217</v>
      </c>
      <c r="L49" s="32">
        <f t="shared" si="0"/>
        <v>434</v>
      </c>
      <c r="M49" s="39">
        <f t="shared" si="1"/>
        <v>18</v>
      </c>
      <c r="N49" s="123"/>
    </row>
    <row r="50" spans="1:14" ht="30" customHeight="1" x14ac:dyDescent="0.35">
      <c r="A50" s="1" t="s">
        <v>122</v>
      </c>
      <c r="B50" s="1" t="s">
        <v>8</v>
      </c>
      <c r="C50" s="1" t="s">
        <v>225</v>
      </c>
      <c r="D50" s="1" t="s">
        <v>226</v>
      </c>
      <c r="E50" s="1" t="s">
        <v>227</v>
      </c>
      <c r="F50" s="1" t="s">
        <v>126</v>
      </c>
      <c r="G50" s="1" t="s">
        <v>13</v>
      </c>
      <c r="H50" s="1" t="s">
        <v>127</v>
      </c>
      <c r="I50" s="1" t="s">
        <v>228</v>
      </c>
      <c r="J50" s="1" t="s">
        <v>229</v>
      </c>
      <c r="K50" s="5">
        <v>289</v>
      </c>
      <c r="L50" s="32">
        <f t="shared" si="0"/>
        <v>578</v>
      </c>
      <c r="M50" s="39">
        <f t="shared" si="1"/>
        <v>24</v>
      </c>
      <c r="N50" s="123"/>
    </row>
    <row r="51" spans="1:14" ht="30" customHeight="1" x14ac:dyDescent="0.35">
      <c r="A51" s="1" t="s">
        <v>122</v>
      </c>
      <c r="B51" s="1" t="s">
        <v>8</v>
      </c>
      <c r="C51" s="1" t="s">
        <v>230</v>
      </c>
      <c r="D51" s="1" t="s">
        <v>231</v>
      </c>
      <c r="E51" s="1" t="s">
        <v>125</v>
      </c>
      <c r="F51" s="1" t="s">
        <v>126</v>
      </c>
      <c r="G51" s="1" t="s">
        <v>13</v>
      </c>
      <c r="H51" s="1" t="s">
        <v>127</v>
      </c>
      <c r="I51" s="1" t="s">
        <v>232</v>
      </c>
      <c r="J51" s="1" t="s">
        <v>233</v>
      </c>
      <c r="K51" s="5">
        <v>328</v>
      </c>
      <c r="L51" s="32">
        <f t="shared" si="0"/>
        <v>656</v>
      </c>
      <c r="M51" s="39">
        <f t="shared" si="1"/>
        <v>27</v>
      </c>
      <c r="N51" s="123"/>
    </row>
    <row r="52" spans="1:14" ht="30" customHeight="1" x14ac:dyDescent="0.35">
      <c r="A52" s="1" t="s">
        <v>122</v>
      </c>
      <c r="B52" s="1" t="s">
        <v>8</v>
      </c>
      <c r="C52" s="1" t="s">
        <v>234</v>
      </c>
      <c r="D52" s="1" t="s">
        <v>235</v>
      </c>
      <c r="E52" s="1" t="s">
        <v>214</v>
      </c>
      <c r="F52" s="1" t="s">
        <v>126</v>
      </c>
      <c r="G52" s="1" t="s">
        <v>13</v>
      </c>
      <c r="H52" s="1" t="s">
        <v>127</v>
      </c>
      <c r="I52" s="1" t="s">
        <v>236</v>
      </c>
      <c r="J52" s="1" t="s">
        <v>237</v>
      </c>
      <c r="K52" s="5">
        <v>121</v>
      </c>
      <c r="L52" s="32">
        <f t="shared" si="0"/>
        <v>242</v>
      </c>
      <c r="M52" s="39">
        <f t="shared" si="1"/>
        <v>10</v>
      </c>
      <c r="N52" s="123"/>
    </row>
    <row r="53" spans="1:14" ht="30" customHeight="1" x14ac:dyDescent="0.35">
      <c r="A53" s="1" t="s">
        <v>122</v>
      </c>
      <c r="B53" s="1" t="s">
        <v>8</v>
      </c>
      <c r="C53" s="1" t="s">
        <v>238</v>
      </c>
      <c r="D53" s="1" t="s">
        <v>239</v>
      </c>
      <c r="E53" s="1" t="s">
        <v>209</v>
      </c>
      <c r="F53" s="1" t="s">
        <v>126</v>
      </c>
      <c r="G53" s="1" t="s">
        <v>13</v>
      </c>
      <c r="H53" s="1" t="s">
        <v>127</v>
      </c>
      <c r="I53" s="1" t="s">
        <v>240</v>
      </c>
      <c r="J53" s="1" t="s">
        <v>241</v>
      </c>
      <c r="K53" s="5">
        <v>317</v>
      </c>
      <c r="L53" s="32">
        <f t="shared" si="0"/>
        <v>634</v>
      </c>
      <c r="M53" s="39">
        <f t="shared" si="1"/>
        <v>26</v>
      </c>
      <c r="N53" s="123"/>
    </row>
    <row r="54" spans="1:14" ht="30" customHeight="1" x14ac:dyDescent="0.35">
      <c r="A54" s="1" t="s">
        <v>122</v>
      </c>
      <c r="B54" s="1" t="s">
        <v>8</v>
      </c>
      <c r="C54" s="1" t="s">
        <v>242</v>
      </c>
      <c r="D54" s="1" t="s">
        <v>243</v>
      </c>
      <c r="E54" s="1" t="s">
        <v>125</v>
      </c>
      <c r="F54" s="1" t="s">
        <v>126</v>
      </c>
      <c r="G54" s="1" t="s">
        <v>13</v>
      </c>
      <c r="H54" s="1" t="s">
        <v>127</v>
      </c>
      <c r="I54" s="1" t="s">
        <v>244</v>
      </c>
      <c r="J54" s="1" t="s">
        <v>245</v>
      </c>
      <c r="K54" s="5">
        <v>334</v>
      </c>
      <c r="L54" s="32">
        <f t="shared" si="0"/>
        <v>668</v>
      </c>
      <c r="M54" s="39">
        <f t="shared" si="1"/>
        <v>27</v>
      </c>
      <c r="N54" s="123"/>
    </row>
    <row r="55" spans="1:14" ht="30" customHeight="1" x14ac:dyDescent="0.35">
      <c r="A55" s="1" t="s">
        <v>122</v>
      </c>
      <c r="B55" s="1" t="s">
        <v>8</v>
      </c>
      <c r="C55" s="1" t="s">
        <v>246</v>
      </c>
      <c r="D55" s="1" t="s">
        <v>247</v>
      </c>
      <c r="E55" s="1" t="s">
        <v>195</v>
      </c>
      <c r="F55" s="1" t="s">
        <v>126</v>
      </c>
      <c r="G55" s="1" t="s">
        <v>13</v>
      </c>
      <c r="H55" s="1" t="s">
        <v>127</v>
      </c>
      <c r="I55" s="1" t="s">
        <v>248</v>
      </c>
      <c r="J55" s="1" t="s">
        <v>249</v>
      </c>
      <c r="K55" s="5">
        <v>209</v>
      </c>
      <c r="L55" s="32">
        <f t="shared" si="0"/>
        <v>418</v>
      </c>
      <c r="M55" s="39">
        <f t="shared" si="1"/>
        <v>17</v>
      </c>
      <c r="N55" s="123"/>
    </row>
    <row r="56" spans="1:14" ht="30" customHeight="1" x14ac:dyDescent="0.35">
      <c r="A56" s="1" t="s">
        <v>122</v>
      </c>
      <c r="B56" s="1" t="s">
        <v>8</v>
      </c>
      <c r="C56" s="1" t="s">
        <v>250</v>
      </c>
      <c r="D56" s="1" t="s">
        <v>251</v>
      </c>
      <c r="E56" s="1" t="s">
        <v>165</v>
      </c>
      <c r="F56" s="1" t="s">
        <v>126</v>
      </c>
      <c r="G56" s="1" t="s">
        <v>13</v>
      </c>
      <c r="H56" s="1" t="s">
        <v>127</v>
      </c>
      <c r="I56" s="1" t="s">
        <v>252</v>
      </c>
      <c r="J56" s="1" t="s">
        <v>253</v>
      </c>
      <c r="K56" s="5">
        <v>182</v>
      </c>
      <c r="L56" s="32">
        <f t="shared" si="0"/>
        <v>364</v>
      </c>
      <c r="M56" s="39">
        <f t="shared" si="1"/>
        <v>15</v>
      </c>
      <c r="N56" s="123"/>
    </row>
    <row r="57" spans="1:14" ht="30" customHeight="1" x14ac:dyDescent="0.35">
      <c r="A57" s="1" t="s">
        <v>122</v>
      </c>
      <c r="B57" s="1" t="s">
        <v>8</v>
      </c>
      <c r="C57" s="1" t="s">
        <v>254</v>
      </c>
      <c r="D57" s="1" t="s">
        <v>255</v>
      </c>
      <c r="E57" s="1" t="s">
        <v>125</v>
      </c>
      <c r="F57" s="1" t="s">
        <v>126</v>
      </c>
      <c r="G57" s="1" t="s">
        <v>13</v>
      </c>
      <c r="H57" s="1" t="s">
        <v>127</v>
      </c>
      <c r="I57" s="1" t="s">
        <v>256</v>
      </c>
      <c r="J57" s="1" t="s">
        <v>257</v>
      </c>
      <c r="K57" s="5">
        <v>238</v>
      </c>
      <c r="L57" s="32">
        <f t="shared" si="0"/>
        <v>476</v>
      </c>
      <c r="M57" s="39">
        <f t="shared" si="1"/>
        <v>20</v>
      </c>
      <c r="N57" s="123"/>
    </row>
    <row r="58" spans="1:14" ht="30" customHeight="1" x14ac:dyDescent="0.35">
      <c r="A58" s="1" t="s">
        <v>122</v>
      </c>
      <c r="B58" s="1" t="s">
        <v>8</v>
      </c>
      <c r="C58" s="1" t="s">
        <v>258</v>
      </c>
      <c r="D58" s="1" t="s">
        <v>259</v>
      </c>
      <c r="E58" s="1" t="s">
        <v>125</v>
      </c>
      <c r="F58" s="1" t="s">
        <v>126</v>
      </c>
      <c r="G58" s="1" t="s">
        <v>13</v>
      </c>
      <c r="H58" s="1" t="s">
        <v>127</v>
      </c>
      <c r="I58" s="1" t="s">
        <v>260</v>
      </c>
      <c r="J58" s="1" t="s">
        <v>261</v>
      </c>
      <c r="K58" s="5">
        <v>232</v>
      </c>
      <c r="L58" s="32">
        <f t="shared" si="0"/>
        <v>464</v>
      </c>
      <c r="M58" s="39">
        <f t="shared" si="1"/>
        <v>19</v>
      </c>
      <c r="N58" s="123"/>
    </row>
    <row r="59" spans="1:14" ht="30" customHeight="1" x14ac:dyDescent="0.35">
      <c r="A59" s="1" t="s">
        <v>122</v>
      </c>
      <c r="B59" s="1" t="s">
        <v>8</v>
      </c>
      <c r="C59" s="1" t="s">
        <v>262</v>
      </c>
      <c r="D59" s="1" t="s">
        <v>263</v>
      </c>
      <c r="E59" s="1" t="s">
        <v>204</v>
      </c>
      <c r="F59" s="1" t="s">
        <v>126</v>
      </c>
      <c r="G59" s="1" t="s">
        <v>13</v>
      </c>
      <c r="H59" s="1" t="s">
        <v>127</v>
      </c>
      <c r="I59" s="1" t="s">
        <v>264</v>
      </c>
      <c r="J59" s="1" t="s">
        <v>265</v>
      </c>
      <c r="K59" s="5">
        <v>432</v>
      </c>
      <c r="L59" s="32">
        <f t="shared" si="0"/>
        <v>864</v>
      </c>
      <c r="M59" s="39">
        <f t="shared" si="1"/>
        <v>35</v>
      </c>
      <c r="N59" s="123"/>
    </row>
    <row r="60" spans="1:14" ht="30" customHeight="1" x14ac:dyDescent="0.35">
      <c r="A60" s="1" t="s">
        <v>122</v>
      </c>
      <c r="B60" s="1" t="s">
        <v>77</v>
      </c>
      <c r="C60" s="1" t="s">
        <v>266</v>
      </c>
      <c r="D60" s="1" t="s">
        <v>267</v>
      </c>
      <c r="E60" s="1" t="s">
        <v>155</v>
      </c>
      <c r="F60" s="1" t="s">
        <v>126</v>
      </c>
      <c r="G60" s="1" t="s">
        <v>13</v>
      </c>
      <c r="H60" s="1" t="s">
        <v>127</v>
      </c>
      <c r="I60" s="1" t="s">
        <v>268</v>
      </c>
      <c r="J60" s="1" t="s">
        <v>269</v>
      </c>
      <c r="K60" s="5">
        <v>622</v>
      </c>
      <c r="L60" s="32">
        <f t="shared" si="0"/>
        <v>1244</v>
      </c>
      <c r="M60" s="39">
        <f t="shared" si="1"/>
        <v>50</v>
      </c>
      <c r="N60" s="123"/>
    </row>
    <row r="61" spans="1:14" ht="30" customHeight="1" x14ac:dyDescent="0.35">
      <c r="A61" s="1" t="s">
        <v>122</v>
      </c>
      <c r="B61" s="1" t="s">
        <v>77</v>
      </c>
      <c r="C61" s="1" t="s">
        <v>270</v>
      </c>
      <c r="D61" s="1" t="s">
        <v>271</v>
      </c>
      <c r="E61" s="1" t="s">
        <v>214</v>
      </c>
      <c r="F61" s="1" t="s">
        <v>126</v>
      </c>
      <c r="G61" s="1" t="s">
        <v>13</v>
      </c>
      <c r="H61" s="1" t="s">
        <v>127</v>
      </c>
      <c r="I61" s="1" t="s">
        <v>272</v>
      </c>
      <c r="J61" s="1" t="s">
        <v>273</v>
      </c>
      <c r="K61" s="5">
        <v>490</v>
      </c>
      <c r="L61" s="32">
        <f t="shared" si="0"/>
        <v>980</v>
      </c>
      <c r="M61" s="39">
        <f t="shared" si="1"/>
        <v>40</v>
      </c>
      <c r="N61" s="123"/>
    </row>
    <row r="62" spans="1:14" ht="30" customHeight="1" x14ac:dyDescent="0.35">
      <c r="A62" s="1" t="s">
        <v>122</v>
      </c>
      <c r="B62" s="1" t="s">
        <v>77</v>
      </c>
      <c r="C62" s="1" t="s">
        <v>274</v>
      </c>
      <c r="D62" s="1" t="s">
        <v>275</v>
      </c>
      <c r="E62" s="1" t="s">
        <v>227</v>
      </c>
      <c r="F62" s="1" t="s">
        <v>126</v>
      </c>
      <c r="G62" s="1" t="s">
        <v>13</v>
      </c>
      <c r="H62" s="1" t="s">
        <v>127</v>
      </c>
      <c r="I62" s="1" t="s">
        <v>276</v>
      </c>
      <c r="J62" s="1" t="s">
        <v>277</v>
      </c>
      <c r="K62" s="5">
        <v>432</v>
      </c>
      <c r="L62" s="32">
        <f t="shared" si="0"/>
        <v>864</v>
      </c>
      <c r="M62" s="39">
        <f t="shared" si="1"/>
        <v>35</v>
      </c>
      <c r="N62" s="123"/>
    </row>
    <row r="63" spans="1:14" ht="30" customHeight="1" x14ac:dyDescent="0.35">
      <c r="A63" s="1" t="s">
        <v>122</v>
      </c>
      <c r="B63" s="1" t="s">
        <v>94</v>
      </c>
      <c r="C63" s="1" t="s">
        <v>278</v>
      </c>
      <c r="D63" s="1" t="s">
        <v>279</v>
      </c>
      <c r="E63" s="1" t="s">
        <v>155</v>
      </c>
      <c r="F63" s="1" t="s">
        <v>126</v>
      </c>
      <c r="G63" s="1" t="s">
        <v>13</v>
      </c>
      <c r="H63" s="1" t="s">
        <v>127</v>
      </c>
      <c r="I63" s="1" t="s">
        <v>280</v>
      </c>
      <c r="J63" s="1" t="s">
        <v>281</v>
      </c>
      <c r="K63" s="5">
        <v>961</v>
      </c>
      <c r="L63" s="32">
        <f t="shared" si="0"/>
        <v>1922</v>
      </c>
      <c r="M63" s="39">
        <f t="shared" si="1"/>
        <v>77</v>
      </c>
      <c r="N63" s="123"/>
    </row>
    <row r="64" spans="1:14" ht="30" customHeight="1" x14ac:dyDescent="0.35">
      <c r="A64" s="1" t="s">
        <v>122</v>
      </c>
      <c r="B64" s="1" t="s">
        <v>94</v>
      </c>
      <c r="C64" s="1" t="s">
        <v>282</v>
      </c>
      <c r="D64" s="1" t="s">
        <v>283</v>
      </c>
      <c r="E64" s="1" t="s">
        <v>125</v>
      </c>
      <c r="F64" s="1" t="s">
        <v>126</v>
      </c>
      <c r="G64" s="1" t="s">
        <v>13</v>
      </c>
      <c r="H64" s="1" t="s">
        <v>127</v>
      </c>
      <c r="I64" s="1" t="s">
        <v>284</v>
      </c>
      <c r="J64" s="1" t="s">
        <v>285</v>
      </c>
      <c r="K64" s="5">
        <v>699</v>
      </c>
      <c r="L64" s="32">
        <f t="shared" si="0"/>
        <v>1398</v>
      </c>
      <c r="M64" s="39">
        <f t="shared" si="1"/>
        <v>56</v>
      </c>
      <c r="N64" s="123"/>
    </row>
    <row r="65" spans="1:14" ht="30" customHeight="1" x14ac:dyDescent="0.35">
      <c r="A65" s="1" t="s">
        <v>122</v>
      </c>
      <c r="B65" s="1" t="s">
        <v>94</v>
      </c>
      <c r="C65" s="1" t="s">
        <v>286</v>
      </c>
      <c r="D65" s="1" t="s">
        <v>287</v>
      </c>
      <c r="E65" s="1" t="s">
        <v>195</v>
      </c>
      <c r="F65" s="1" t="s">
        <v>126</v>
      </c>
      <c r="G65" s="1" t="s">
        <v>13</v>
      </c>
      <c r="H65" s="1" t="s">
        <v>127</v>
      </c>
      <c r="I65" s="1" t="s">
        <v>288</v>
      </c>
      <c r="J65" s="1" t="s">
        <v>289</v>
      </c>
      <c r="K65" s="5">
        <v>799</v>
      </c>
      <c r="L65" s="32">
        <f t="shared" si="0"/>
        <v>1598</v>
      </c>
      <c r="M65" s="39">
        <f t="shared" si="1"/>
        <v>64</v>
      </c>
      <c r="N65" s="123"/>
    </row>
    <row r="66" spans="1:14" ht="30" customHeight="1" x14ac:dyDescent="0.35">
      <c r="A66" s="1" t="s">
        <v>122</v>
      </c>
      <c r="B66" s="1" t="s">
        <v>94</v>
      </c>
      <c r="C66" s="1" t="s">
        <v>290</v>
      </c>
      <c r="D66" s="1" t="s">
        <v>291</v>
      </c>
      <c r="E66" s="1" t="s">
        <v>182</v>
      </c>
      <c r="F66" s="1" t="s">
        <v>126</v>
      </c>
      <c r="G66" s="1" t="s">
        <v>13</v>
      </c>
      <c r="H66" s="1" t="s">
        <v>127</v>
      </c>
      <c r="I66" s="1" t="s">
        <v>292</v>
      </c>
      <c r="J66" s="1" t="s">
        <v>293</v>
      </c>
      <c r="K66" s="5">
        <v>614</v>
      </c>
      <c r="L66" s="32">
        <f t="shared" si="0"/>
        <v>1228</v>
      </c>
      <c r="M66" s="39">
        <f t="shared" si="1"/>
        <v>50</v>
      </c>
      <c r="N66" s="123"/>
    </row>
    <row r="67" spans="1:14" ht="30" customHeight="1" x14ac:dyDescent="0.35">
      <c r="A67" s="1" t="s">
        <v>122</v>
      </c>
      <c r="B67" s="1" t="s">
        <v>94</v>
      </c>
      <c r="C67" s="1" t="s">
        <v>294</v>
      </c>
      <c r="D67" s="1" t="s">
        <v>295</v>
      </c>
      <c r="E67" s="1" t="s">
        <v>150</v>
      </c>
      <c r="F67" s="1" t="s">
        <v>126</v>
      </c>
      <c r="G67" s="1" t="s">
        <v>13</v>
      </c>
      <c r="H67" s="1" t="s">
        <v>127</v>
      </c>
      <c r="I67" s="1" t="s">
        <v>296</v>
      </c>
      <c r="J67" s="1" t="s">
        <v>297</v>
      </c>
      <c r="K67" s="5">
        <v>667</v>
      </c>
      <c r="L67" s="32">
        <f t="shared" si="0"/>
        <v>1334</v>
      </c>
      <c r="M67" s="39">
        <f t="shared" si="1"/>
        <v>54</v>
      </c>
      <c r="N67" s="123"/>
    </row>
    <row r="68" spans="1:14" ht="30" customHeight="1" x14ac:dyDescent="0.35">
      <c r="A68" s="1" t="s">
        <v>122</v>
      </c>
      <c r="B68" s="1" t="s">
        <v>94</v>
      </c>
      <c r="C68" s="1" t="s">
        <v>298</v>
      </c>
      <c r="D68" s="1" t="s">
        <v>299</v>
      </c>
      <c r="E68" s="1" t="s">
        <v>125</v>
      </c>
      <c r="F68" s="1" t="s">
        <v>126</v>
      </c>
      <c r="G68" s="1" t="s">
        <v>13</v>
      </c>
      <c r="H68" s="1" t="s">
        <v>127</v>
      </c>
      <c r="I68" s="1" t="s">
        <v>300</v>
      </c>
      <c r="J68" s="1" t="s">
        <v>301</v>
      </c>
      <c r="K68" s="5">
        <v>540</v>
      </c>
      <c r="L68" s="32">
        <f t="shared" si="0"/>
        <v>1080</v>
      </c>
      <c r="M68" s="39">
        <f t="shared" si="1"/>
        <v>44</v>
      </c>
      <c r="N68" s="123"/>
    </row>
    <row r="69" spans="1:14" ht="30" customHeight="1" x14ac:dyDescent="0.35">
      <c r="A69" s="1" t="s">
        <v>122</v>
      </c>
      <c r="B69" s="1" t="s">
        <v>94</v>
      </c>
      <c r="C69" s="1" t="s">
        <v>302</v>
      </c>
      <c r="D69" s="1" t="s">
        <v>303</v>
      </c>
      <c r="E69" s="1" t="s">
        <v>160</v>
      </c>
      <c r="F69" s="1" t="s">
        <v>126</v>
      </c>
      <c r="G69" s="1" t="s">
        <v>13</v>
      </c>
      <c r="H69" s="1" t="s">
        <v>127</v>
      </c>
      <c r="I69" s="1" t="s">
        <v>304</v>
      </c>
      <c r="J69" s="1" t="s">
        <v>305</v>
      </c>
      <c r="K69" s="5">
        <v>635</v>
      </c>
      <c r="L69" s="32">
        <f t="shared" ref="L69:L132" si="2">K69*2</f>
        <v>1270</v>
      </c>
      <c r="M69" s="39">
        <f t="shared" ref="M69:M132" si="3">ROUNDUP(L69/25,0)</f>
        <v>51</v>
      </c>
      <c r="N69" s="123"/>
    </row>
    <row r="70" spans="1:14" ht="30" customHeight="1" x14ac:dyDescent="0.35">
      <c r="A70" s="1" t="s">
        <v>122</v>
      </c>
      <c r="B70" s="1" t="s">
        <v>306</v>
      </c>
      <c r="C70" s="1" t="s">
        <v>307</v>
      </c>
      <c r="D70" s="1" t="s">
        <v>308</v>
      </c>
      <c r="E70" s="1" t="s">
        <v>204</v>
      </c>
      <c r="F70" s="1" t="s">
        <v>126</v>
      </c>
      <c r="G70" s="1" t="s">
        <v>13</v>
      </c>
      <c r="H70" s="1" t="s">
        <v>127</v>
      </c>
      <c r="I70" s="1" t="s">
        <v>309</v>
      </c>
      <c r="J70" s="1" t="s">
        <v>310</v>
      </c>
      <c r="K70" s="5">
        <v>128</v>
      </c>
      <c r="L70" s="32">
        <f t="shared" si="2"/>
        <v>256</v>
      </c>
      <c r="M70" s="39">
        <f t="shared" si="3"/>
        <v>11</v>
      </c>
      <c r="N70" s="123"/>
    </row>
    <row r="71" spans="1:14" ht="30" customHeight="1" x14ac:dyDescent="0.35">
      <c r="A71" s="1" t="s">
        <v>122</v>
      </c>
      <c r="B71" s="1" t="s">
        <v>311</v>
      </c>
      <c r="C71" s="1" t="s">
        <v>312</v>
      </c>
      <c r="D71" s="1" t="s">
        <v>313</v>
      </c>
      <c r="E71" s="1" t="s">
        <v>209</v>
      </c>
      <c r="F71" s="1" t="s">
        <v>126</v>
      </c>
      <c r="G71" s="1" t="s">
        <v>13</v>
      </c>
      <c r="H71" s="1" t="s">
        <v>127</v>
      </c>
      <c r="I71" s="1" t="s">
        <v>314</v>
      </c>
      <c r="J71" s="1" t="s">
        <v>315</v>
      </c>
      <c r="K71" s="5">
        <v>1001</v>
      </c>
      <c r="L71" s="32">
        <f t="shared" si="2"/>
        <v>2002</v>
      </c>
      <c r="M71" s="39">
        <f t="shared" si="3"/>
        <v>81</v>
      </c>
      <c r="N71" s="123"/>
    </row>
    <row r="72" spans="1:14" ht="30" customHeight="1" x14ac:dyDescent="0.35">
      <c r="A72" s="1" t="s">
        <v>122</v>
      </c>
      <c r="B72" s="1" t="s">
        <v>311</v>
      </c>
      <c r="C72" s="1" t="s">
        <v>316</v>
      </c>
      <c r="D72" s="1" t="s">
        <v>317</v>
      </c>
      <c r="E72" s="1" t="s">
        <v>150</v>
      </c>
      <c r="F72" s="1" t="s">
        <v>126</v>
      </c>
      <c r="G72" s="1" t="s">
        <v>13</v>
      </c>
      <c r="H72" s="1" t="s">
        <v>127</v>
      </c>
      <c r="I72" s="1" t="s">
        <v>318</v>
      </c>
      <c r="J72" s="1" t="s">
        <v>319</v>
      </c>
      <c r="K72" s="5">
        <v>632</v>
      </c>
      <c r="L72" s="32">
        <f t="shared" si="2"/>
        <v>1264</v>
      </c>
      <c r="M72" s="39">
        <f t="shared" si="3"/>
        <v>51</v>
      </c>
      <c r="N72" s="123"/>
    </row>
    <row r="73" spans="1:14" ht="30" customHeight="1" x14ac:dyDescent="0.35">
      <c r="A73" s="1" t="s">
        <v>122</v>
      </c>
      <c r="B73" s="1" t="s">
        <v>320</v>
      </c>
      <c r="C73" s="1" t="s">
        <v>321</v>
      </c>
      <c r="D73" s="1" t="s">
        <v>322</v>
      </c>
      <c r="E73" s="1" t="s">
        <v>160</v>
      </c>
      <c r="F73" s="1" t="s">
        <v>126</v>
      </c>
      <c r="G73" s="1" t="s">
        <v>13</v>
      </c>
      <c r="H73" s="1" t="s">
        <v>127</v>
      </c>
      <c r="I73" s="1" t="s">
        <v>323</v>
      </c>
      <c r="J73" s="1" t="s">
        <v>324</v>
      </c>
      <c r="K73" s="5">
        <v>754</v>
      </c>
      <c r="L73" s="32">
        <f t="shared" si="2"/>
        <v>1508</v>
      </c>
      <c r="M73" s="39">
        <f t="shared" si="3"/>
        <v>61</v>
      </c>
      <c r="N73" s="123"/>
    </row>
    <row r="74" spans="1:14" ht="30" customHeight="1" x14ac:dyDescent="0.35">
      <c r="A74" s="1" t="s">
        <v>122</v>
      </c>
      <c r="B74" s="1" t="s">
        <v>320</v>
      </c>
      <c r="C74" s="1" t="s">
        <v>325</v>
      </c>
      <c r="D74" s="1" t="s">
        <v>326</v>
      </c>
      <c r="E74" s="1" t="s">
        <v>182</v>
      </c>
      <c r="F74" s="1" t="s">
        <v>126</v>
      </c>
      <c r="G74" s="1" t="s">
        <v>13</v>
      </c>
      <c r="H74" s="1" t="s">
        <v>127</v>
      </c>
      <c r="I74" s="1" t="s">
        <v>327</v>
      </c>
      <c r="J74" s="1" t="s">
        <v>328</v>
      </c>
      <c r="K74" s="5">
        <v>596</v>
      </c>
      <c r="L74" s="32">
        <f t="shared" si="2"/>
        <v>1192</v>
      </c>
      <c r="M74" s="39">
        <f t="shared" si="3"/>
        <v>48</v>
      </c>
      <c r="N74" s="123"/>
    </row>
    <row r="75" spans="1:14" ht="30" customHeight="1" x14ac:dyDescent="0.35">
      <c r="A75" s="1" t="s">
        <v>122</v>
      </c>
      <c r="B75" s="1" t="s">
        <v>320</v>
      </c>
      <c r="C75" s="1" t="s">
        <v>329</v>
      </c>
      <c r="D75" s="1" t="s">
        <v>326</v>
      </c>
      <c r="E75" s="1" t="s">
        <v>182</v>
      </c>
      <c r="F75" s="1" t="s">
        <v>126</v>
      </c>
      <c r="G75" s="1" t="s">
        <v>13</v>
      </c>
      <c r="H75" s="1" t="s">
        <v>127</v>
      </c>
      <c r="I75" s="1" t="s">
        <v>330</v>
      </c>
      <c r="J75" s="1" t="s">
        <v>331</v>
      </c>
      <c r="K75" s="5">
        <v>62</v>
      </c>
      <c r="L75" s="32">
        <f t="shared" si="2"/>
        <v>124</v>
      </c>
      <c r="M75" s="39">
        <f t="shared" si="3"/>
        <v>5</v>
      </c>
      <c r="N75" s="123"/>
    </row>
    <row r="76" spans="1:14" ht="30" customHeight="1" x14ac:dyDescent="0.35">
      <c r="A76" s="1" t="s">
        <v>122</v>
      </c>
      <c r="B76" s="1" t="s">
        <v>332</v>
      </c>
      <c r="C76" s="1" t="s">
        <v>333</v>
      </c>
      <c r="D76" s="1" t="s">
        <v>334</v>
      </c>
      <c r="E76" s="1" t="s">
        <v>125</v>
      </c>
      <c r="F76" s="1" t="s">
        <v>126</v>
      </c>
      <c r="G76" s="1" t="s">
        <v>13</v>
      </c>
      <c r="H76" s="1" t="s">
        <v>127</v>
      </c>
      <c r="I76" s="1" t="s">
        <v>335</v>
      </c>
      <c r="J76" s="1" t="s">
        <v>336</v>
      </c>
      <c r="K76" s="5">
        <v>494</v>
      </c>
      <c r="L76" s="32">
        <f t="shared" si="2"/>
        <v>988</v>
      </c>
      <c r="M76" s="39">
        <f t="shared" si="3"/>
        <v>40</v>
      </c>
      <c r="N76" s="123"/>
    </row>
    <row r="77" spans="1:14" ht="30" customHeight="1" x14ac:dyDescent="0.35">
      <c r="A77" s="1" t="s">
        <v>122</v>
      </c>
      <c r="B77" s="1" t="s">
        <v>103</v>
      </c>
      <c r="C77" s="1" t="s">
        <v>337</v>
      </c>
      <c r="D77" s="1" t="s">
        <v>338</v>
      </c>
      <c r="E77" s="1" t="s">
        <v>182</v>
      </c>
      <c r="F77" s="1" t="s">
        <v>126</v>
      </c>
      <c r="G77" s="1" t="s">
        <v>13</v>
      </c>
      <c r="H77" s="1" t="s">
        <v>127</v>
      </c>
      <c r="I77" s="1" t="s">
        <v>339</v>
      </c>
      <c r="J77" s="1" t="s">
        <v>340</v>
      </c>
      <c r="K77" s="5">
        <v>204</v>
      </c>
      <c r="L77" s="32">
        <f t="shared" si="2"/>
        <v>408</v>
      </c>
      <c r="M77" s="39">
        <f t="shared" si="3"/>
        <v>17</v>
      </c>
      <c r="N77" s="123"/>
    </row>
    <row r="78" spans="1:14" ht="30" customHeight="1" x14ac:dyDescent="0.35">
      <c r="A78" s="1" t="s">
        <v>122</v>
      </c>
      <c r="B78" s="1" t="s">
        <v>103</v>
      </c>
      <c r="C78" s="1" t="s">
        <v>341</v>
      </c>
      <c r="D78" s="1" t="s">
        <v>342</v>
      </c>
      <c r="E78" s="1" t="s">
        <v>209</v>
      </c>
      <c r="F78" s="1" t="s">
        <v>126</v>
      </c>
      <c r="G78" s="1" t="s">
        <v>13</v>
      </c>
      <c r="H78" s="1" t="s">
        <v>127</v>
      </c>
      <c r="I78" s="1" t="s">
        <v>343</v>
      </c>
      <c r="J78" s="1" t="s">
        <v>344</v>
      </c>
      <c r="K78" s="5">
        <v>153</v>
      </c>
      <c r="L78" s="32">
        <f t="shared" si="2"/>
        <v>306</v>
      </c>
      <c r="M78" s="39">
        <f t="shared" si="3"/>
        <v>13</v>
      </c>
      <c r="N78" s="123"/>
    </row>
    <row r="79" spans="1:14" ht="30" customHeight="1" x14ac:dyDescent="0.35">
      <c r="A79" s="1" t="s">
        <v>122</v>
      </c>
      <c r="B79" s="1" t="s">
        <v>103</v>
      </c>
      <c r="C79" s="1" t="s">
        <v>345</v>
      </c>
      <c r="D79" s="1" t="s">
        <v>346</v>
      </c>
      <c r="E79" s="1" t="s">
        <v>195</v>
      </c>
      <c r="F79" s="1" t="s">
        <v>347</v>
      </c>
      <c r="G79" s="1" t="s">
        <v>13</v>
      </c>
      <c r="H79" s="1" t="s">
        <v>127</v>
      </c>
      <c r="I79" s="1" t="s">
        <v>348</v>
      </c>
      <c r="J79" s="1" t="s">
        <v>349</v>
      </c>
      <c r="K79" s="5">
        <v>269</v>
      </c>
      <c r="L79" s="32">
        <f t="shared" si="2"/>
        <v>538</v>
      </c>
      <c r="M79" s="39">
        <f t="shared" si="3"/>
        <v>22</v>
      </c>
      <c r="N79" s="123"/>
    </row>
    <row r="80" spans="1:14" ht="30" customHeight="1" x14ac:dyDescent="0.35">
      <c r="A80" s="1" t="s">
        <v>122</v>
      </c>
      <c r="B80" s="1" t="s">
        <v>108</v>
      </c>
      <c r="C80" s="1" t="s">
        <v>350</v>
      </c>
      <c r="D80" s="1" t="s">
        <v>351</v>
      </c>
      <c r="E80" s="1" t="s">
        <v>182</v>
      </c>
      <c r="F80" s="1" t="s">
        <v>126</v>
      </c>
      <c r="G80" s="1" t="s">
        <v>13</v>
      </c>
      <c r="H80" s="1" t="s">
        <v>127</v>
      </c>
      <c r="I80" s="1" t="s">
        <v>352</v>
      </c>
      <c r="J80" s="1" t="s">
        <v>353</v>
      </c>
      <c r="K80" s="5">
        <v>120</v>
      </c>
      <c r="L80" s="32">
        <f t="shared" si="2"/>
        <v>240</v>
      </c>
      <c r="M80" s="39">
        <f t="shared" si="3"/>
        <v>10</v>
      </c>
      <c r="N80" s="123"/>
    </row>
    <row r="81" spans="1:14" ht="30" customHeight="1" x14ac:dyDescent="0.35">
      <c r="A81" s="1" t="s">
        <v>122</v>
      </c>
      <c r="B81" s="1" t="s">
        <v>108</v>
      </c>
      <c r="C81" s="1" t="s">
        <v>354</v>
      </c>
      <c r="D81" s="1" t="s">
        <v>355</v>
      </c>
      <c r="E81" s="1" t="s">
        <v>195</v>
      </c>
      <c r="F81" s="1" t="s">
        <v>126</v>
      </c>
      <c r="G81" s="1" t="s">
        <v>13</v>
      </c>
      <c r="H81" s="1" t="s">
        <v>127</v>
      </c>
      <c r="I81" s="1" t="s">
        <v>356</v>
      </c>
      <c r="J81" s="1" t="s">
        <v>357</v>
      </c>
      <c r="K81" s="5">
        <v>204</v>
      </c>
      <c r="L81" s="32">
        <f t="shared" si="2"/>
        <v>408</v>
      </c>
      <c r="M81" s="39">
        <f t="shared" si="3"/>
        <v>17</v>
      </c>
      <c r="N81" s="123"/>
    </row>
    <row r="82" spans="1:14" ht="30" customHeight="1" x14ac:dyDescent="0.35">
      <c r="A82" s="1" t="s">
        <v>122</v>
      </c>
      <c r="B82" s="1" t="s">
        <v>108</v>
      </c>
      <c r="C82" s="1" t="s">
        <v>358</v>
      </c>
      <c r="D82" s="1" t="s">
        <v>359</v>
      </c>
      <c r="E82" s="1" t="s">
        <v>214</v>
      </c>
      <c r="F82" s="1" t="s">
        <v>126</v>
      </c>
      <c r="G82" s="1" t="s">
        <v>13</v>
      </c>
      <c r="H82" s="1" t="s">
        <v>127</v>
      </c>
      <c r="I82" s="1" t="s">
        <v>360</v>
      </c>
      <c r="J82" s="1" t="s">
        <v>361</v>
      </c>
      <c r="K82" s="5">
        <v>97</v>
      </c>
      <c r="L82" s="32">
        <f t="shared" si="2"/>
        <v>194</v>
      </c>
      <c r="M82" s="39">
        <f t="shared" si="3"/>
        <v>8</v>
      </c>
      <c r="N82" s="123"/>
    </row>
    <row r="83" spans="1:14" ht="30" customHeight="1" x14ac:dyDescent="0.35">
      <c r="A83" s="1" t="s">
        <v>122</v>
      </c>
      <c r="B83" s="1" t="s">
        <v>113</v>
      </c>
      <c r="C83" s="1" t="s">
        <v>362</v>
      </c>
      <c r="D83" s="1" t="s">
        <v>363</v>
      </c>
      <c r="E83" s="1" t="s">
        <v>227</v>
      </c>
      <c r="F83" s="1" t="s">
        <v>126</v>
      </c>
      <c r="G83" s="1" t="s">
        <v>13</v>
      </c>
      <c r="H83" s="1" t="s">
        <v>127</v>
      </c>
      <c r="I83" s="1" t="s">
        <v>364</v>
      </c>
      <c r="J83" s="1" t="s">
        <v>365</v>
      </c>
      <c r="K83" s="5">
        <v>165</v>
      </c>
      <c r="L83" s="32">
        <f t="shared" si="2"/>
        <v>330</v>
      </c>
      <c r="M83" s="39">
        <f t="shared" si="3"/>
        <v>14</v>
      </c>
      <c r="N83" s="123"/>
    </row>
    <row r="84" spans="1:14" ht="30" customHeight="1" x14ac:dyDescent="0.35">
      <c r="A84" s="1" t="s">
        <v>122</v>
      </c>
      <c r="B84" s="1" t="s">
        <v>113</v>
      </c>
      <c r="C84" s="1" t="s">
        <v>366</v>
      </c>
      <c r="D84" s="1" t="s">
        <v>367</v>
      </c>
      <c r="E84" s="1" t="s">
        <v>227</v>
      </c>
      <c r="F84" s="1" t="s">
        <v>126</v>
      </c>
      <c r="G84" s="1" t="s">
        <v>13</v>
      </c>
      <c r="H84" s="1" t="s">
        <v>127</v>
      </c>
      <c r="I84" s="1" t="s">
        <v>368</v>
      </c>
      <c r="J84" s="1" t="s">
        <v>369</v>
      </c>
      <c r="K84" s="5">
        <v>259</v>
      </c>
      <c r="L84" s="32">
        <f t="shared" si="2"/>
        <v>518</v>
      </c>
      <c r="M84" s="39">
        <f t="shared" si="3"/>
        <v>21</v>
      </c>
      <c r="N84" s="123"/>
    </row>
    <row r="85" spans="1:14" ht="30" customHeight="1" x14ac:dyDescent="0.35">
      <c r="A85" s="1" t="s">
        <v>122</v>
      </c>
      <c r="B85" s="1" t="s">
        <v>113</v>
      </c>
      <c r="C85" s="1" t="s">
        <v>370</v>
      </c>
      <c r="D85" s="1" t="s">
        <v>371</v>
      </c>
      <c r="E85" s="1" t="s">
        <v>195</v>
      </c>
      <c r="F85" s="1" t="s">
        <v>126</v>
      </c>
      <c r="G85" s="1" t="s">
        <v>13</v>
      </c>
      <c r="H85" s="1" t="s">
        <v>127</v>
      </c>
      <c r="I85" s="1" t="s">
        <v>372</v>
      </c>
      <c r="J85" s="1" t="s">
        <v>373</v>
      </c>
      <c r="K85" s="5">
        <v>123</v>
      </c>
      <c r="L85" s="32">
        <f t="shared" si="2"/>
        <v>246</v>
      </c>
      <c r="M85" s="39">
        <f t="shared" si="3"/>
        <v>10</v>
      </c>
      <c r="N85" s="123"/>
    </row>
    <row r="86" spans="1:14" ht="30" customHeight="1" x14ac:dyDescent="0.35">
      <c r="A86" s="1" t="s">
        <v>122</v>
      </c>
      <c r="B86" s="1" t="s">
        <v>113</v>
      </c>
      <c r="C86" s="1" t="s">
        <v>374</v>
      </c>
      <c r="D86" s="1" t="s">
        <v>375</v>
      </c>
      <c r="E86" s="1" t="s">
        <v>214</v>
      </c>
      <c r="F86" s="1" t="s">
        <v>126</v>
      </c>
      <c r="G86" s="1" t="s">
        <v>13</v>
      </c>
      <c r="H86" s="1" t="s">
        <v>127</v>
      </c>
      <c r="I86" s="1" t="s">
        <v>376</v>
      </c>
      <c r="J86" s="1" t="s">
        <v>377</v>
      </c>
      <c r="K86" s="5">
        <v>126</v>
      </c>
      <c r="L86" s="32">
        <f t="shared" si="2"/>
        <v>252</v>
      </c>
      <c r="M86" s="39">
        <f t="shared" si="3"/>
        <v>11</v>
      </c>
      <c r="N86" s="123"/>
    </row>
    <row r="87" spans="1:14" ht="30" customHeight="1" x14ac:dyDescent="0.35">
      <c r="A87" s="1" t="s">
        <v>122</v>
      </c>
      <c r="B87" s="1" t="s">
        <v>113</v>
      </c>
      <c r="C87" s="1" t="s">
        <v>378</v>
      </c>
      <c r="D87" s="1" t="s">
        <v>379</v>
      </c>
      <c r="E87" s="1" t="s">
        <v>195</v>
      </c>
      <c r="F87" s="1" t="s">
        <v>126</v>
      </c>
      <c r="G87" s="1" t="s">
        <v>13</v>
      </c>
      <c r="H87" s="1" t="s">
        <v>127</v>
      </c>
      <c r="I87" s="1" t="s">
        <v>380</v>
      </c>
      <c r="J87" s="1" t="s">
        <v>381</v>
      </c>
      <c r="K87" s="5">
        <v>153</v>
      </c>
      <c r="L87" s="32">
        <f t="shared" si="2"/>
        <v>306</v>
      </c>
      <c r="M87" s="39">
        <f t="shared" si="3"/>
        <v>13</v>
      </c>
      <c r="N87" s="123"/>
    </row>
    <row r="88" spans="1:14" ht="30" customHeight="1" x14ac:dyDescent="0.35">
      <c r="A88" s="1" t="s">
        <v>122</v>
      </c>
      <c r="B88" s="1" t="s">
        <v>113</v>
      </c>
      <c r="C88" s="1" t="s">
        <v>382</v>
      </c>
      <c r="D88" s="1" t="s">
        <v>383</v>
      </c>
      <c r="E88" s="1" t="s">
        <v>214</v>
      </c>
      <c r="F88" s="1" t="s">
        <v>126</v>
      </c>
      <c r="G88" s="1" t="s">
        <v>13</v>
      </c>
      <c r="H88" s="1" t="s">
        <v>127</v>
      </c>
      <c r="I88" s="1" t="s">
        <v>384</v>
      </c>
      <c r="J88" s="1" t="s">
        <v>385</v>
      </c>
      <c r="K88" s="5">
        <v>171</v>
      </c>
      <c r="L88" s="32">
        <f t="shared" si="2"/>
        <v>342</v>
      </c>
      <c r="M88" s="39">
        <f t="shared" si="3"/>
        <v>14</v>
      </c>
      <c r="N88" s="123"/>
    </row>
    <row r="89" spans="1:14" ht="30" customHeight="1" x14ac:dyDescent="0.35">
      <c r="A89" s="1" t="s">
        <v>122</v>
      </c>
      <c r="B89" s="1" t="s">
        <v>118</v>
      </c>
      <c r="C89" s="1" t="s">
        <v>386</v>
      </c>
      <c r="D89" s="1" t="s">
        <v>387</v>
      </c>
      <c r="E89" s="1" t="s">
        <v>125</v>
      </c>
      <c r="F89" s="1" t="s">
        <v>126</v>
      </c>
      <c r="G89" s="1" t="s">
        <v>13</v>
      </c>
      <c r="H89" s="1" t="s">
        <v>127</v>
      </c>
      <c r="I89" s="1" t="s">
        <v>200</v>
      </c>
      <c r="J89" s="1" t="s">
        <v>388</v>
      </c>
      <c r="K89" s="5">
        <v>435</v>
      </c>
      <c r="L89" s="32">
        <f t="shared" si="2"/>
        <v>870</v>
      </c>
      <c r="M89" s="39">
        <f t="shared" si="3"/>
        <v>35</v>
      </c>
      <c r="N89" s="123"/>
    </row>
    <row r="90" spans="1:14" ht="30" customHeight="1" x14ac:dyDescent="0.35">
      <c r="A90" s="1" t="s">
        <v>122</v>
      </c>
      <c r="B90" s="1" t="s">
        <v>118</v>
      </c>
      <c r="C90" s="1" t="s">
        <v>389</v>
      </c>
      <c r="D90" s="1" t="s">
        <v>390</v>
      </c>
      <c r="E90" s="1" t="s">
        <v>125</v>
      </c>
      <c r="F90" s="1" t="s">
        <v>126</v>
      </c>
      <c r="G90" s="1" t="s">
        <v>13</v>
      </c>
      <c r="H90" s="1" t="s">
        <v>127</v>
      </c>
      <c r="I90" s="1" t="s">
        <v>391</v>
      </c>
      <c r="J90" s="1" t="s">
        <v>392</v>
      </c>
      <c r="K90" s="5">
        <v>502</v>
      </c>
      <c r="L90" s="32">
        <f t="shared" si="2"/>
        <v>1004</v>
      </c>
      <c r="M90" s="39">
        <f t="shared" si="3"/>
        <v>41</v>
      </c>
      <c r="N90" s="123"/>
    </row>
    <row r="91" spans="1:14" ht="30" customHeight="1" thickBot="1" x14ac:dyDescent="0.4">
      <c r="A91" s="17" t="s">
        <v>122</v>
      </c>
      <c r="B91" s="17" t="s">
        <v>118</v>
      </c>
      <c r="C91" s="17" t="s">
        <v>393</v>
      </c>
      <c r="D91" s="17" t="s">
        <v>394</v>
      </c>
      <c r="E91" s="17" t="s">
        <v>204</v>
      </c>
      <c r="F91" s="17" t="s">
        <v>126</v>
      </c>
      <c r="G91" s="17" t="s">
        <v>13</v>
      </c>
      <c r="H91" s="17" t="s">
        <v>127</v>
      </c>
      <c r="I91" s="17" t="s">
        <v>395</v>
      </c>
      <c r="J91" s="17" t="s">
        <v>396</v>
      </c>
      <c r="K91" s="18">
        <v>753</v>
      </c>
      <c r="L91" s="32">
        <f t="shared" si="2"/>
        <v>1506</v>
      </c>
      <c r="M91" s="39">
        <f t="shared" si="3"/>
        <v>61</v>
      </c>
      <c r="N91" s="123"/>
    </row>
    <row r="92" spans="1:14" ht="30" customHeight="1" x14ac:dyDescent="0.35">
      <c r="A92" s="15" t="s">
        <v>397</v>
      </c>
      <c r="B92" s="15" t="s">
        <v>8</v>
      </c>
      <c r="C92" s="15" t="s">
        <v>398</v>
      </c>
      <c r="D92" s="15" t="s">
        <v>399</v>
      </c>
      <c r="E92" s="15" t="s">
        <v>400</v>
      </c>
      <c r="F92" s="15" t="s">
        <v>401</v>
      </c>
      <c r="G92" s="15" t="s">
        <v>13</v>
      </c>
      <c r="H92" s="15" t="s">
        <v>402</v>
      </c>
      <c r="I92" s="15" t="s">
        <v>403</v>
      </c>
      <c r="J92" s="15" t="s">
        <v>404</v>
      </c>
      <c r="K92" s="16">
        <v>165</v>
      </c>
      <c r="L92" s="32">
        <f t="shared" si="2"/>
        <v>330</v>
      </c>
      <c r="M92" s="39">
        <f t="shared" si="3"/>
        <v>14</v>
      </c>
      <c r="N92" s="123">
        <f>SUM(M92:M153)</f>
        <v>1498</v>
      </c>
    </row>
    <row r="93" spans="1:14" ht="30" customHeight="1" x14ac:dyDescent="0.35">
      <c r="A93" s="1" t="s">
        <v>397</v>
      </c>
      <c r="B93" s="1" t="s">
        <v>8</v>
      </c>
      <c r="C93" s="1" t="s">
        <v>405</v>
      </c>
      <c r="D93" s="1" t="s">
        <v>406</v>
      </c>
      <c r="E93" s="1" t="s">
        <v>407</v>
      </c>
      <c r="F93" s="1" t="s">
        <v>401</v>
      </c>
      <c r="G93" s="1" t="s">
        <v>13</v>
      </c>
      <c r="H93" s="1" t="s">
        <v>402</v>
      </c>
      <c r="I93" s="1" t="s">
        <v>408</v>
      </c>
      <c r="J93" s="1" t="s">
        <v>409</v>
      </c>
      <c r="K93" s="5">
        <v>219</v>
      </c>
      <c r="L93" s="32">
        <f t="shared" si="2"/>
        <v>438</v>
      </c>
      <c r="M93" s="39">
        <f t="shared" si="3"/>
        <v>18</v>
      </c>
      <c r="N93" s="123"/>
    </row>
    <row r="94" spans="1:14" ht="30" customHeight="1" x14ac:dyDescent="0.35">
      <c r="A94" s="1" t="s">
        <v>397</v>
      </c>
      <c r="B94" s="1" t="s">
        <v>8</v>
      </c>
      <c r="C94" s="1" t="s">
        <v>410</v>
      </c>
      <c r="D94" s="1" t="s">
        <v>411</v>
      </c>
      <c r="E94" s="1" t="s">
        <v>407</v>
      </c>
      <c r="F94" s="1" t="s">
        <v>401</v>
      </c>
      <c r="G94" s="1" t="s">
        <v>13</v>
      </c>
      <c r="H94" s="1" t="s">
        <v>402</v>
      </c>
      <c r="I94" s="1" t="s">
        <v>412</v>
      </c>
      <c r="J94" s="1" t="s">
        <v>413</v>
      </c>
      <c r="K94" s="5">
        <v>157</v>
      </c>
      <c r="L94" s="32">
        <f t="shared" si="2"/>
        <v>314</v>
      </c>
      <c r="M94" s="39">
        <f t="shared" si="3"/>
        <v>13</v>
      </c>
      <c r="N94" s="123"/>
    </row>
    <row r="95" spans="1:14" ht="30" customHeight="1" x14ac:dyDescent="0.35">
      <c r="A95" s="1" t="s">
        <v>397</v>
      </c>
      <c r="B95" s="1" t="s">
        <v>8</v>
      </c>
      <c r="C95" s="1" t="s">
        <v>414</v>
      </c>
      <c r="D95" s="1" t="s">
        <v>415</v>
      </c>
      <c r="E95" s="1" t="s">
        <v>416</v>
      </c>
      <c r="F95" s="1" t="s">
        <v>401</v>
      </c>
      <c r="G95" s="1" t="s">
        <v>13</v>
      </c>
      <c r="H95" s="1" t="s">
        <v>402</v>
      </c>
      <c r="I95" s="1" t="s">
        <v>417</v>
      </c>
      <c r="J95" s="1" t="s">
        <v>418</v>
      </c>
      <c r="K95" s="5">
        <v>196</v>
      </c>
      <c r="L95" s="32">
        <f t="shared" si="2"/>
        <v>392</v>
      </c>
      <c r="M95" s="39">
        <f t="shared" si="3"/>
        <v>16</v>
      </c>
      <c r="N95" s="123"/>
    </row>
    <row r="96" spans="1:14" ht="30" customHeight="1" x14ac:dyDescent="0.35">
      <c r="A96" s="1" t="s">
        <v>397</v>
      </c>
      <c r="B96" s="1" t="s">
        <v>8</v>
      </c>
      <c r="C96" s="1" t="s">
        <v>419</v>
      </c>
      <c r="D96" s="1" t="s">
        <v>420</v>
      </c>
      <c r="E96" s="1" t="s">
        <v>421</v>
      </c>
      <c r="F96" s="1" t="s">
        <v>401</v>
      </c>
      <c r="G96" s="1" t="s">
        <v>13</v>
      </c>
      <c r="H96" s="1" t="s">
        <v>402</v>
      </c>
      <c r="I96" s="1" t="s">
        <v>422</v>
      </c>
      <c r="J96" s="1" t="s">
        <v>423</v>
      </c>
      <c r="K96" s="5">
        <v>367</v>
      </c>
      <c r="L96" s="32">
        <f t="shared" si="2"/>
        <v>734</v>
      </c>
      <c r="M96" s="39">
        <f t="shared" si="3"/>
        <v>30</v>
      </c>
      <c r="N96" s="123"/>
    </row>
    <row r="97" spans="1:14" ht="30" customHeight="1" x14ac:dyDescent="0.35">
      <c r="A97" s="1" t="s">
        <v>397</v>
      </c>
      <c r="B97" s="1" t="s">
        <v>8</v>
      </c>
      <c r="C97" s="1" t="s">
        <v>424</v>
      </c>
      <c r="D97" s="1" t="s">
        <v>425</v>
      </c>
      <c r="E97" s="1" t="s">
        <v>426</v>
      </c>
      <c r="F97" s="1" t="s">
        <v>401</v>
      </c>
      <c r="G97" s="1" t="s">
        <v>13</v>
      </c>
      <c r="H97" s="1" t="s">
        <v>402</v>
      </c>
      <c r="I97" s="1" t="s">
        <v>427</v>
      </c>
      <c r="J97" s="1" t="s">
        <v>428</v>
      </c>
      <c r="K97" s="5">
        <v>230</v>
      </c>
      <c r="L97" s="32">
        <f t="shared" si="2"/>
        <v>460</v>
      </c>
      <c r="M97" s="39">
        <f t="shared" si="3"/>
        <v>19</v>
      </c>
      <c r="N97" s="123"/>
    </row>
    <row r="98" spans="1:14" ht="30" customHeight="1" x14ac:dyDescent="0.35">
      <c r="A98" s="1" t="s">
        <v>397</v>
      </c>
      <c r="B98" s="1" t="s">
        <v>8</v>
      </c>
      <c r="C98" s="1" t="s">
        <v>429</v>
      </c>
      <c r="D98" s="1" t="s">
        <v>430</v>
      </c>
      <c r="E98" s="1" t="s">
        <v>431</v>
      </c>
      <c r="F98" s="1" t="s">
        <v>401</v>
      </c>
      <c r="G98" s="1" t="s">
        <v>13</v>
      </c>
      <c r="H98" s="1" t="s">
        <v>402</v>
      </c>
      <c r="I98" s="1" t="s">
        <v>432</v>
      </c>
      <c r="J98" s="1" t="s">
        <v>433</v>
      </c>
      <c r="K98" s="5">
        <v>356</v>
      </c>
      <c r="L98" s="32">
        <f t="shared" si="2"/>
        <v>712</v>
      </c>
      <c r="M98" s="39">
        <f t="shared" si="3"/>
        <v>29</v>
      </c>
      <c r="N98" s="123"/>
    </row>
    <row r="99" spans="1:14" ht="30" customHeight="1" x14ac:dyDescent="0.35">
      <c r="A99" s="1" t="s">
        <v>397</v>
      </c>
      <c r="B99" s="1" t="s">
        <v>8</v>
      </c>
      <c r="C99" s="1" t="s">
        <v>434</v>
      </c>
      <c r="D99" s="1" t="s">
        <v>435</v>
      </c>
      <c r="E99" s="1" t="s">
        <v>436</v>
      </c>
      <c r="F99" s="1" t="s">
        <v>401</v>
      </c>
      <c r="G99" s="1" t="s">
        <v>13</v>
      </c>
      <c r="H99" s="1" t="s">
        <v>402</v>
      </c>
      <c r="I99" s="1" t="s">
        <v>437</v>
      </c>
      <c r="J99" s="1" t="s">
        <v>438</v>
      </c>
      <c r="K99" s="5">
        <v>185</v>
      </c>
      <c r="L99" s="32">
        <f t="shared" si="2"/>
        <v>370</v>
      </c>
      <c r="M99" s="39">
        <f t="shared" si="3"/>
        <v>15</v>
      </c>
      <c r="N99" s="123"/>
    </row>
    <row r="100" spans="1:14" ht="30" customHeight="1" x14ac:dyDescent="0.35">
      <c r="A100" s="1" t="s">
        <v>397</v>
      </c>
      <c r="B100" s="1" t="s">
        <v>8</v>
      </c>
      <c r="C100" s="1" t="s">
        <v>439</v>
      </c>
      <c r="D100" s="1" t="s">
        <v>440</v>
      </c>
      <c r="E100" s="1" t="s">
        <v>436</v>
      </c>
      <c r="F100" s="1" t="s">
        <v>401</v>
      </c>
      <c r="G100" s="1" t="s">
        <v>13</v>
      </c>
      <c r="H100" s="1" t="s">
        <v>402</v>
      </c>
      <c r="I100" s="1" t="s">
        <v>441</v>
      </c>
      <c r="J100" s="1" t="s">
        <v>442</v>
      </c>
      <c r="K100" s="5">
        <v>173</v>
      </c>
      <c r="L100" s="32">
        <f t="shared" si="2"/>
        <v>346</v>
      </c>
      <c r="M100" s="39">
        <f t="shared" si="3"/>
        <v>14</v>
      </c>
      <c r="N100" s="123"/>
    </row>
    <row r="101" spans="1:14" ht="30" customHeight="1" x14ac:dyDescent="0.35">
      <c r="A101" s="1" t="s">
        <v>397</v>
      </c>
      <c r="B101" s="1" t="s">
        <v>8</v>
      </c>
      <c r="C101" s="1" t="s">
        <v>443</v>
      </c>
      <c r="D101" s="1" t="s">
        <v>444</v>
      </c>
      <c r="E101" s="1" t="s">
        <v>400</v>
      </c>
      <c r="F101" s="1" t="s">
        <v>401</v>
      </c>
      <c r="G101" s="1" t="s">
        <v>13</v>
      </c>
      <c r="H101" s="1" t="s">
        <v>402</v>
      </c>
      <c r="I101" s="1" t="s">
        <v>445</v>
      </c>
      <c r="J101" s="1" t="s">
        <v>446</v>
      </c>
      <c r="K101" s="5">
        <v>163</v>
      </c>
      <c r="L101" s="32">
        <f t="shared" si="2"/>
        <v>326</v>
      </c>
      <c r="M101" s="39">
        <f t="shared" si="3"/>
        <v>14</v>
      </c>
      <c r="N101" s="123"/>
    </row>
    <row r="102" spans="1:14" ht="30" customHeight="1" x14ac:dyDescent="0.35">
      <c r="A102" s="1" t="s">
        <v>397</v>
      </c>
      <c r="B102" s="1" t="s">
        <v>8</v>
      </c>
      <c r="C102" s="1" t="s">
        <v>447</v>
      </c>
      <c r="D102" s="1" t="s">
        <v>448</v>
      </c>
      <c r="E102" s="1" t="s">
        <v>449</v>
      </c>
      <c r="F102" s="1" t="s">
        <v>401</v>
      </c>
      <c r="G102" s="1" t="s">
        <v>13</v>
      </c>
      <c r="H102" s="1" t="s">
        <v>402</v>
      </c>
      <c r="I102" s="1" t="s">
        <v>450</v>
      </c>
      <c r="J102" s="1" t="s">
        <v>451</v>
      </c>
      <c r="K102" s="5">
        <v>232</v>
      </c>
      <c r="L102" s="32">
        <f t="shared" si="2"/>
        <v>464</v>
      </c>
      <c r="M102" s="39">
        <f t="shared" si="3"/>
        <v>19</v>
      </c>
      <c r="N102" s="123"/>
    </row>
    <row r="103" spans="1:14" ht="30" customHeight="1" x14ac:dyDescent="0.35">
      <c r="A103" s="1" t="s">
        <v>397</v>
      </c>
      <c r="B103" s="1" t="s">
        <v>8</v>
      </c>
      <c r="C103" s="1" t="s">
        <v>452</v>
      </c>
      <c r="D103" s="1" t="s">
        <v>453</v>
      </c>
      <c r="E103" s="1" t="s">
        <v>449</v>
      </c>
      <c r="F103" s="1" t="s">
        <v>401</v>
      </c>
      <c r="G103" s="1" t="s">
        <v>13</v>
      </c>
      <c r="H103" s="1" t="s">
        <v>402</v>
      </c>
      <c r="I103" s="1" t="s">
        <v>454</v>
      </c>
      <c r="J103" s="1" t="s">
        <v>455</v>
      </c>
      <c r="K103" s="5">
        <v>173</v>
      </c>
      <c r="L103" s="32">
        <f t="shared" si="2"/>
        <v>346</v>
      </c>
      <c r="M103" s="39">
        <f t="shared" si="3"/>
        <v>14</v>
      </c>
      <c r="N103" s="123"/>
    </row>
    <row r="104" spans="1:14" ht="30" customHeight="1" x14ac:dyDescent="0.35">
      <c r="A104" s="1" t="s">
        <v>397</v>
      </c>
      <c r="B104" s="1" t="s">
        <v>8</v>
      </c>
      <c r="C104" s="1" t="s">
        <v>456</v>
      </c>
      <c r="D104" s="1" t="s">
        <v>457</v>
      </c>
      <c r="E104" s="1" t="s">
        <v>449</v>
      </c>
      <c r="F104" s="1" t="s">
        <v>401</v>
      </c>
      <c r="G104" s="1" t="s">
        <v>13</v>
      </c>
      <c r="H104" s="1" t="s">
        <v>402</v>
      </c>
      <c r="I104" s="1" t="s">
        <v>458</v>
      </c>
      <c r="J104" s="1" t="s">
        <v>459</v>
      </c>
      <c r="K104" s="5">
        <v>319</v>
      </c>
      <c r="L104" s="32">
        <f t="shared" si="2"/>
        <v>638</v>
      </c>
      <c r="M104" s="39">
        <f t="shared" si="3"/>
        <v>26</v>
      </c>
      <c r="N104" s="123"/>
    </row>
    <row r="105" spans="1:14" ht="30" customHeight="1" x14ac:dyDescent="0.35">
      <c r="A105" s="1" t="s">
        <v>397</v>
      </c>
      <c r="B105" s="1" t="s">
        <v>8</v>
      </c>
      <c r="C105" s="1" t="s">
        <v>460</v>
      </c>
      <c r="D105" s="1" t="s">
        <v>461</v>
      </c>
      <c r="E105" s="1" t="s">
        <v>436</v>
      </c>
      <c r="F105" s="1" t="s">
        <v>401</v>
      </c>
      <c r="G105" s="1" t="s">
        <v>13</v>
      </c>
      <c r="H105" s="1" t="s">
        <v>402</v>
      </c>
      <c r="I105" s="1" t="s">
        <v>462</v>
      </c>
      <c r="J105" s="1" t="s">
        <v>463</v>
      </c>
      <c r="K105" s="5">
        <v>322</v>
      </c>
      <c r="L105" s="32">
        <f t="shared" si="2"/>
        <v>644</v>
      </c>
      <c r="M105" s="39">
        <f t="shared" si="3"/>
        <v>26</v>
      </c>
      <c r="N105" s="123"/>
    </row>
    <row r="106" spans="1:14" ht="30" customHeight="1" x14ac:dyDescent="0.35">
      <c r="A106" s="1" t="s">
        <v>397</v>
      </c>
      <c r="B106" s="1" t="s">
        <v>8</v>
      </c>
      <c r="C106" s="1" t="s">
        <v>464</v>
      </c>
      <c r="D106" s="1" t="s">
        <v>465</v>
      </c>
      <c r="E106" s="1" t="s">
        <v>466</v>
      </c>
      <c r="F106" s="1" t="s">
        <v>401</v>
      </c>
      <c r="G106" s="1" t="s">
        <v>13</v>
      </c>
      <c r="H106" s="1" t="s">
        <v>402</v>
      </c>
      <c r="I106" s="1" t="s">
        <v>467</v>
      </c>
      <c r="J106" s="1" t="s">
        <v>468</v>
      </c>
      <c r="K106" s="5">
        <v>105</v>
      </c>
      <c r="L106" s="32">
        <f t="shared" si="2"/>
        <v>210</v>
      </c>
      <c r="M106" s="39">
        <f t="shared" si="3"/>
        <v>9</v>
      </c>
      <c r="N106" s="123"/>
    </row>
    <row r="107" spans="1:14" ht="30" customHeight="1" x14ac:dyDescent="0.35">
      <c r="A107" s="1" t="s">
        <v>397</v>
      </c>
      <c r="B107" s="1" t="s">
        <v>8</v>
      </c>
      <c r="C107" s="1" t="s">
        <v>469</v>
      </c>
      <c r="D107" s="1" t="s">
        <v>470</v>
      </c>
      <c r="E107" s="1" t="s">
        <v>471</v>
      </c>
      <c r="F107" s="1" t="s">
        <v>401</v>
      </c>
      <c r="G107" s="1" t="s">
        <v>13</v>
      </c>
      <c r="H107" s="1" t="s">
        <v>402</v>
      </c>
      <c r="I107" s="1" t="s">
        <v>472</v>
      </c>
      <c r="J107" s="1" t="s">
        <v>473</v>
      </c>
      <c r="K107" s="5">
        <v>234</v>
      </c>
      <c r="L107" s="32">
        <f t="shared" si="2"/>
        <v>468</v>
      </c>
      <c r="M107" s="39">
        <f t="shared" si="3"/>
        <v>19</v>
      </c>
      <c r="N107" s="123"/>
    </row>
    <row r="108" spans="1:14" ht="30" customHeight="1" x14ac:dyDescent="0.35">
      <c r="A108" s="1" t="s">
        <v>397</v>
      </c>
      <c r="B108" s="1" t="s">
        <v>8</v>
      </c>
      <c r="C108" s="1" t="s">
        <v>474</v>
      </c>
      <c r="D108" s="1" t="s">
        <v>475</v>
      </c>
      <c r="E108" s="1" t="s">
        <v>471</v>
      </c>
      <c r="F108" s="1" t="s">
        <v>401</v>
      </c>
      <c r="G108" s="1" t="s">
        <v>13</v>
      </c>
      <c r="H108" s="1" t="s">
        <v>402</v>
      </c>
      <c r="I108" s="1" t="s">
        <v>476</v>
      </c>
      <c r="J108" s="1" t="s">
        <v>477</v>
      </c>
      <c r="K108" s="5">
        <v>173</v>
      </c>
      <c r="L108" s="32">
        <f t="shared" si="2"/>
        <v>346</v>
      </c>
      <c r="M108" s="39">
        <f t="shared" si="3"/>
        <v>14</v>
      </c>
      <c r="N108" s="123"/>
    </row>
    <row r="109" spans="1:14" ht="30" customHeight="1" x14ac:dyDescent="0.35">
      <c r="A109" s="1" t="s">
        <v>397</v>
      </c>
      <c r="B109" s="1" t="s">
        <v>8</v>
      </c>
      <c r="C109" s="1" t="s">
        <v>478</v>
      </c>
      <c r="D109" s="1" t="s">
        <v>479</v>
      </c>
      <c r="E109" s="1" t="s">
        <v>471</v>
      </c>
      <c r="F109" s="1" t="s">
        <v>401</v>
      </c>
      <c r="G109" s="1" t="s">
        <v>13</v>
      </c>
      <c r="H109" s="1" t="s">
        <v>402</v>
      </c>
      <c r="I109" s="1" t="s">
        <v>480</v>
      </c>
      <c r="J109" s="1" t="s">
        <v>481</v>
      </c>
      <c r="K109" s="5">
        <v>172</v>
      </c>
      <c r="L109" s="32">
        <f t="shared" si="2"/>
        <v>344</v>
      </c>
      <c r="M109" s="39">
        <f t="shared" si="3"/>
        <v>14</v>
      </c>
      <c r="N109" s="123"/>
    </row>
    <row r="110" spans="1:14" ht="30" customHeight="1" x14ac:dyDescent="0.35">
      <c r="A110" s="1" t="s">
        <v>397</v>
      </c>
      <c r="B110" s="1" t="s">
        <v>8</v>
      </c>
      <c r="C110" s="1" t="s">
        <v>482</v>
      </c>
      <c r="D110" s="1" t="s">
        <v>483</v>
      </c>
      <c r="E110" s="1" t="s">
        <v>484</v>
      </c>
      <c r="F110" s="1" t="s">
        <v>401</v>
      </c>
      <c r="G110" s="1" t="s">
        <v>13</v>
      </c>
      <c r="H110" s="1" t="s">
        <v>402</v>
      </c>
      <c r="I110" s="1" t="s">
        <v>485</v>
      </c>
      <c r="J110" s="1" t="s">
        <v>486</v>
      </c>
      <c r="K110" s="5">
        <v>285</v>
      </c>
      <c r="L110" s="32">
        <f t="shared" si="2"/>
        <v>570</v>
      </c>
      <c r="M110" s="39">
        <f t="shared" si="3"/>
        <v>23</v>
      </c>
      <c r="N110" s="123"/>
    </row>
    <row r="111" spans="1:14" ht="30" customHeight="1" x14ac:dyDescent="0.35">
      <c r="A111" s="1" t="s">
        <v>397</v>
      </c>
      <c r="B111" s="1" t="s">
        <v>8</v>
      </c>
      <c r="C111" s="1" t="s">
        <v>487</v>
      </c>
      <c r="D111" s="1" t="s">
        <v>488</v>
      </c>
      <c r="E111" s="1" t="s">
        <v>489</v>
      </c>
      <c r="F111" s="1" t="s">
        <v>401</v>
      </c>
      <c r="G111" s="1" t="s">
        <v>13</v>
      </c>
      <c r="H111" s="1" t="s">
        <v>402</v>
      </c>
      <c r="I111" s="1" t="s">
        <v>490</v>
      </c>
      <c r="J111" s="1" t="s">
        <v>491</v>
      </c>
      <c r="K111" s="5">
        <v>421</v>
      </c>
      <c r="L111" s="32">
        <f t="shared" si="2"/>
        <v>842</v>
      </c>
      <c r="M111" s="39">
        <f t="shared" si="3"/>
        <v>34</v>
      </c>
      <c r="N111" s="123"/>
    </row>
    <row r="112" spans="1:14" ht="30" customHeight="1" x14ac:dyDescent="0.35">
      <c r="A112" s="1" t="s">
        <v>397</v>
      </c>
      <c r="B112" s="1" t="s">
        <v>8</v>
      </c>
      <c r="C112" s="1" t="s">
        <v>492</v>
      </c>
      <c r="D112" s="1" t="s">
        <v>493</v>
      </c>
      <c r="E112" s="1" t="s">
        <v>436</v>
      </c>
      <c r="F112" s="1" t="s">
        <v>401</v>
      </c>
      <c r="G112" s="1" t="s">
        <v>13</v>
      </c>
      <c r="H112" s="1" t="s">
        <v>402</v>
      </c>
      <c r="I112" s="1" t="s">
        <v>494</v>
      </c>
      <c r="J112" s="1" t="s">
        <v>495</v>
      </c>
      <c r="K112" s="5">
        <v>214</v>
      </c>
      <c r="L112" s="32">
        <f t="shared" si="2"/>
        <v>428</v>
      </c>
      <c r="M112" s="39">
        <f t="shared" si="3"/>
        <v>18</v>
      </c>
      <c r="N112" s="123"/>
    </row>
    <row r="113" spans="1:14" ht="30" customHeight="1" x14ac:dyDescent="0.35">
      <c r="A113" s="1" t="s">
        <v>397</v>
      </c>
      <c r="B113" s="1" t="s">
        <v>8</v>
      </c>
      <c r="C113" s="1" t="s">
        <v>496</v>
      </c>
      <c r="D113" s="1" t="s">
        <v>497</v>
      </c>
      <c r="E113" s="1" t="s">
        <v>431</v>
      </c>
      <c r="F113" s="1" t="s">
        <v>401</v>
      </c>
      <c r="G113" s="1" t="s">
        <v>13</v>
      </c>
      <c r="H113" s="1" t="s">
        <v>402</v>
      </c>
      <c r="I113" s="1" t="s">
        <v>498</v>
      </c>
      <c r="J113" s="1" t="s">
        <v>499</v>
      </c>
      <c r="K113" s="5">
        <v>113</v>
      </c>
      <c r="L113" s="32">
        <f t="shared" si="2"/>
        <v>226</v>
      </c>
      <c r="M113" s="39">
        <f t="shared" si="3"/>
        <v>10</v>
      </c>
      <c r="N113" s="123"/>
    </row>
    <row r="114" spans="1:14" ht="30" customHeight="1" x14ac:dyDescent="0.35">
      <c r="A114" s="1" t="s">
        <v>397</v>
      </c>
      <c r="B114" s="1" t="s">
        <v>8</v>
      </c>
      <c r="C114" s="1" t="s">
        <v>500</v>
      </c>
      <c r="D114" s="1" t="s">
        <v>501</v>
      </c>
      <c r="E114" s="1" t="s">
        <v>502</v>
      </c>
      <c r="F114" s="1" t="s">
        <v>401</v>
      </c>
      <c r="G114" s="1" t="s">
        <v>13</v>
      </c>
      <c r="H114" s="1" t="s">
        <v>402</v>
      </c>
      <c r="I114" s="1" t="s">
        <v>503</v>
      </c>
      <c r="J114" s="1" t="s">
        <v>504</v>
      </c>
      <c r="K114" s="5">
        <v>253</v>
      </c>
      <c r="L114" s="32">
        <f t="shared" si="2"/>
        <v>506</v>
      </c>
      <c r="M114" s="39">
        <f t="shared" si="3"/>
        <v>21</v>
      </c>
      <c r="N114" s="123"/>
    </row>
    <row r="115" spans="1:14" ht="30" customHeight="1" x14ac:dyDescent="0.35">
      <c r="A115" s="1" t="s">
        <v>397</v>
      </c>
      <c r="B115" s="1" t="s">
        <v>8</v>
      </c>
      <c r="C115" s="1" t="s">
        <v>505</v>
      </c>
      <c r="D115" s="1" t="s">
        <v>506</v>
      </c>
      <c r="E115" s="1" t="s">
        <v>507</v>
      </c>
      <c r="F115" s="1" t="s">
        <v>401</v>
      </c>
      <c r="G115" s="1" t="s">
        <v>13</v>
      </c>
      <c r="H115" s="1" t="s">
        <v>402</v>
      </c>
      <c r="I115" s="1" t="s">
        <v>508</v>
      </c>
      <c r="J115" s="1" t="s">
        <v>509</v>
      </c>
      <c r="K115" s="5">
        <v>316</v>
      </c>
      <c r="L115" s="32">
        <f t="shared" si="2"/>
        <v>632</v>
      </c>
      <c r="M115" s="39">
        <f t="shared" si="3"/>
        <v>26</v>
      </c>
      <c r="N115" s="123"/>
    </row>
    <row r="116" spans="1:14" ht="30" customHeight="1" x14ac:dyDescent="0.35">
      <c r="A116" s="1" t="s">
        <v>397</v>
      </c>
      <c r="B116" s="1" t="s">
        <v>8</v>
      </c>
      <c r="C116" s="1" t="s">
        <v>510</v>
      </c>
      <c r="D116" s="1" t="s">
        <v>511</v>
      </c>
      <c r="E116" s="1" t="s">
        <v>400</v>
      </c>
      <c r="F116" s="1" t="s">
        <v>401</v>
      </c>
      <c r="G116" s="1" t="s">
        <v>13</v>
      </c>
      <c r="H116" s="1" t="s">
        <v>402</v>
      </c>
      <c r="I116" s="1" t="s">
        <v>512</v>
      </c>
      <c r="J116" s="1" t="s">
        <v>513</v>
      </c>
      <c r="K116" s="5">
        <v>143</v>
      </c>
      <c r="L116" s="32">
        <f t="shared" si="2"/>
        <v>286</v>
      </c>
      <c r="M116" s="39">
        <f t="shared" si="3"/>
        <v>12</v>
      </c>
      <c r="N116" s="123"/>
    </row>
    <row r="117" spans="1:14" ht="30" customHeight="1" x14ac:dyDescent="0.35">
      <c r="A117" s="1" t="s">
        <v>397</v>
      </c>
      <c r="B117" s="1" t="s">
        <v>8</v>
      </c>
      <c r="C117" s="1" t="s">
        <v>514</v>
      </c>
      <c r="D117" s="1" t="s">
        <v>515</v>
      </c>
      <c r="E117" s="1" t="s">
        <v>489</v>
      </c>
      <c r="F117" s="1" t="s">
        <v>401</v>
      </c>
      <c r="G117" s="1" t="s">
        <v>13</v>
      </c>
      <c r="H117" s="1" t="s">
        <v>402</v>
      </c>
      <c r="I117" s="1" t="s">
        <v>516</v>
      </c>
      <c r="J117" s="1" t="s">
        <v>517</v>
      </c>
      <c r="K117" s="5">
        <v>213</v>
      </c>
      <c r="L117" s="32">
        <f t="shared" si="2"/>
        <v>426</v>
      </c>
      <c r="M117" s="39">
        <f t="shared" si="3"/>
        <v>18</v>
      </c>
      <c r="N117" s="123"/>
    </row>
    <row r="118" spans="1:14" ht="30" customHeight="1" x14ac:dyDescent="0.35">
      <c r="A118" s="1" t="s">
        <v>397</v>
      </c>
      <c r="B118" s="1" t="s">
        <v>8</v>
      </c>
      <c r="C118" s="1" t="s">
        <v>518</v>
      </c>
      <c r="D118" s="1" t="s">
        <v>519</v>
      </c>
      <c r="E118" s="1" t="s">
        <v>502</v>
      </c>
      <c r="F118" s="1" t="s">
        <v>401</v>
      </c>
      <c r="G118" s="1" t="s">
        <v>13</v>
      </c>
      <c r="H118" s="1" t="s">
        <v>402</v>
      </c>
      <c r="I118" s="1" t="s">
        <v>520</v>
      </c>
      <c r="J118" s="1" t="s">
        <v>521</v>
      </c>
      <c r="K118" s="5">
        <v>188</v>
      </c>
      <c r="L118" s="32">
        <f t="shared" si="2"/>
        <v>376</v>
      </c>
      <c r="M118" s="39">
        <f t="shared" si="3"/>
        <v>16</v>
      </c>
      <c r="N118" s="123"/>
    </row>
    <row r="119" spans="1:14" ht="30" customHeight="1" x14ac:dyDescent="0.35">
      <c r="A119" s="1" t="s">
        <v>397</v>
      </c>
      <c r="B119" s="1" t="s">
        <v>8</v>
      </c>
      <c r="C119" s="1" t="s">
        <v>522</v>
      </c>
      <c r="D119" s="1" t="s">
        <v>523</v>
      </c>
      <c r="E119" s="1" t="s">
        <v>426</v>
      </c>
      <c r="F119" s="1" t="s">
        <v>401</v>
      </c>
      <c r="G119" s="1" t="s">
        <v>13</v>
      </c>
      <c r="H119" s="1" t="s">
        <v>402</v>
      </c>
      <c r="I119" s="1" t="s">
        <v>524</v>
      </c>
      <c r="J119" s="1" t="s">
        <v>525</v>
      </c>
      <c r="K119" s="5">
        <v>181</v>
      </c>
      <c r="L119" s="32">
        <f t="shared" si="2"/>
        <v>362</v>
      </c>
      <c r="M119" s="39">
        <f t="shared" si="3"/>
        <v>15</v>
      </c>
      <c r="N119" s="123"/>
    </row>
    <row r="120" spans="1:14" ht="30" customHeight="1" x14ac:dyDescent="0.35">
      <c r="A120" s="1" t="s">
        <v>397</v>
      </c>
      <c r="B120" s="1" t="s">
        <v>8</v>
      </c>
      <c r="C120" s="1" t="s">
        <v>526</v>
      </c>
      <c r="D120" s="1" t="s">
        <v>527</v>
      </c>
      <c r="E120" s="1" t="s">
        <v>466</v>
      </c>
      <c r="F120" s="1" t="s">
        <v>401</v>
      </c>
      <c r="G120" s="1" t="s">
        <v>13</v>
      </c>
      <c r="H120" s="1" t="s">
        <v>402</v>
      </c>
      <c r="I120" s="1" t="s">
        <v>528</v>
      </c>
      <c r="J120" s="1" t="s">
        <v>529</v>
      </c>
      <c r="K120" s="5">
        <v>184</v>
      </c>
      <c r="L120" s="32">
        <f t="shared" si="2"/>
        <v>368</v>
      </c>
      <c r="M120" s="39">
        <f t="shared" si="3"/>
        <v>15</v>
      </c>
      <c r="N120" s="123"/>
    </row>
    <row r="121" spans="1:14" ht="30" customHeight="1" x14ac:dyDescent="0.35">
      <c r="A121" s="1" t="s">
        <v>397</v>
      </c>
      <c r="B121" s="1" t="s">
        <v>8</v>
      </c>
      <c r="C121" s="1" t="s">
        <v>530</v>
      </c>
      <c r="D121" s="1" t="s">
        <v>531</v>
      </c>
      <c r="E121" s="1" t="s">
        <v>426</v>
      </c>
      <c r="F121" s="1" t="s">
        <v>401</v>
      </c>
      <c r="G121" s="1" t="s">
        <v>13</v>
      </c>
      <c r="H121" s="1" t="s">
        <v>402</v>
      </c>
      <c r="I121" s="1" t="s">
        <v>532</v>
      </c>
      <c r="J121" s="1" t="s">
        <v>533</v>
      </c>
      <c r="K121" s="5">
        <v>287</v>
      </c>
      <c r="L121" s="32">
        <f t="shared" si="2"/>
        <v>574</v>
      </c>
      <c r="M121" s="39">
        <f t="shared" si="3"/>
        <v>23</v>
      </c>
      <c r="N121" s="123"/>
    </row>
    <row r="122" spans="1:14" ht="30" customHeight="1" x14ac:dyDescent="0.35">
      <c r="A122" s="1" t="s">
        <v>397</v>
      </c>
      <c r="B122" s="1" t="s">
        <v>8</v>
      </c>
      <c r="C122" s="1" t="s">
        <v>534</v>
      </c>
      <c r="D122" s="1" t="s">
        <v>535</v>
      </c>
      <c r="E122" s="1" t="s">
        <v>416</v>
      </c>
      <c r="F122" s="1" t="s">
        <v>401</v>
      </c>
      <c r="G122" s="1" t="s">
        <v>13</v>
      </c>
      <c r="H122" s="1" t="s">
        <v>402</v>
      </c>
      <c r="I122" s="1" t="s">
        <v>536</v>
      </c>
      <c r="J122" s="1" t="s">
        <v>537</v>
      </c>
      <c r="K122" s="5">
        <v>341</v>
      </c>
      <c r="L122" s="32">
        <f t="shared" si="2"/>
        <v>682</v>
      </c>
      <c r="M122" s="39">
        <f t="shared" si="3"/>
        <v>28</v>
      </c>
      <c r="N122" s="123"/>
    </row>
    <row r="123" spans="1:14" ht="30" customHeight="1" x14ac:dyDescent="0.35">
      <c r="A123" s="1" t="s">
        <v>397</v>
      </c>
      <c r="B123" s="1" t="s">
        <v>8</v>
      </c>
      <c r="C123" s="1" t="s">
        <v>538</v>
      </c>
      <c r="D123" s="1" t="s">
        <v>539</v>
      </c>
      <c r="E123" s="1" t="s">
        <v>416</v>
      </c>
      <c r="F123" s="1" t="s">
        <v>401</v>
      </c>
      <c r="G123" s="1" t="s">
        <v>13</v>
      </c>
      <c r="H123" s="1" t="s">
        <v>402</v>
      </c>
      <c r="I123" s="1" t="s">
        <v>540</v>
      </c>
      <c r="J123" s="1" t="s">
        <v>541</v>
      </c>
      <c r="K123" s="5">
        <v>109</v>
      </c>
      <c r="L123" s="32">
        <f t="shared" si="2"/>
        <v>218</v>
      </c>
      <c r="M123" s="39">
        <f t="shared" si="3"/>
        <v>9</v>
      </c>
      <c r="N123" s="123"/>
    </row>
    <row r="124" spans="1:14" ht="30" customHeight="1" x14ac:dyDescent="0.35">
      <c r="A124" s="1" t="s">
        <v>397</v>
      </c>
      <c r="B124" s="1" t="s">
        <v>8</v>
      </c>
      <c r="C124" s="1" t="s">
        <v>542</v>
      </c>
      <c r="D124" s="1" t="s">
        <v>543</v>
      </c>
      <c r="E124" s="1" t="s">
        <v>484</v>
      </c>
      <c r="F124" s="1" t="s">
        <v>401</v>
      </c>
      <c r="G124" s="1" t="s">
        <v>13</v>
      </c>
      <c r="H124" s="1" t="s">
        <v>402</v>
      </c>
      <c r="I124" s="1" t="s">
        <v>544</v>
      </c>
      <c r="J124" s="1" t="s">
        <v>545</v>
      </c>
      <c r="K124" s="5">
        <v>41</v>
      </c>
      <c r="L124" s="32">
        <f t="shared" si="2"/>
        <v>82</v>
      </c>
      <c r="M124" s="39">
        <f t="shared" si="3"/>
        <v>4</v>
      </c>
      <c r="N124" s="123"/>
    </row>
    <row r="125" spans="1:14" ht="30" customHeight="1" x14ac:dyDescent="0.35">
      <c r="A125" s="1" t="s">
        <v>397</v>
      </c>
      <c r="B125" s="1" t="s">
        <v>77</v>
      </c>
      <c r="C125" s="1" t="s">
        <v>546</v>
      </c>
      <c r="D125" s="1" t="s">
        <v>547</v>
      </c>
      <c r="E125" s="1" t="s">
        <v>471</v>
      </c>
      <c r="F125" s="1" t="s">
        <v>401</v>
      </c>
      <c r="G125" s="1" t="s">
        <v>13</v>
      </c>
      <c r="H125" s="1" t="s">
        <v>402</v>
      </c>
      <c r="I125" s="1" t="s">
        <v>548</v>
      </c>
      <c r="J125" s="1" t="s">
        <v>549</v>
      </c>
      <c r="K125" s="5">
        <v>281</v>
      </c>
      <c r="L125" s="32">
        <f t="shared" si="2"/>
        <v>562</v>
      </c>
      <c r="M125" s="39">
        <f t="shared" si="3"/>
        <v>23</v>
      </c>
      <c r="N125" s="123"/>
    </row>
    <row r="126" spans="1:14" ht="30" customHeight="1" x14ac:dyDescent="0.35">
      <c r="A126" s="1" t="s">
        <v>397</v>
      </c>
      <c r="B126" s="1" t="s">
        <v>94</v>
      </c>
      <c r="C126" s="1" t="s">
        <v>550</v>
      </c>
      <c r="D126" s="1" t="s">
        <v>551</v>
      </c>
      <c r="E126" s="1" t="s">
        <v>484</v>
      </c>
      <c r="F126" s="1" t="s">
        <v>401</v>
      </c>
      <c r="G126" s="1" t="s">
        <v>13</v>
      </c>
      <c r="H126" s="1" t="s">
        <v>402</v>
      </c>
      <c r="I126" s="1" t="s">
        <v>552</v>
      </c>
      <c r="J126" s="1" t="s">
        <v>553</v>
      </c>
      <c r="K126" s="5">
        <v>559</v>
      </c>
      <c r="L126" s="32">
        <f t="shared" si="2"/>
        <v>1118</v>
      </c>
      <c r="M126" s="39">
        <f t="shared" si="3"/>
        <v>45</v>
      </c>
      <c r="N126" s="123"/>
    </row>
    <row r="127" spans="1:14" ht="30" customHeight="1" x14ac:dyDescent="0.35">
      <c r="A127" s="1" t="s">
        <v>397</v>
      </c>
      <c r="B127" s="1" t="s">
        <v>94</v>
      </c>
      <c r="C127" s="1" t="s">
        <v>554</v>
      </c>
      <c r="D127" s="1" t="s">
        <v>555</v>
      </c>
      <c r="E127" s="1" t="s">
        <v>421</v>
      </c>
      <c r="F127" s="1" t="s">
        <v>401</v>
      </c>
      <c r="G127" s="1" t="s">
        <v>13</v>
      </c>
      <c r="H127" s="1" t="s">
        <v>402</v>
      </c>
      <c r="I127" s="1" t="s">
        <v>556</v>
      </c>
      <c r="J127" s="1" t="s">
        <v>557</v>
      </c>
      <c r="K127" s="5">
        <v>922</v>
      </c>
      <c r="L127" s="32">
        <f t="shared" si="2"/>
        <v>1844</v>
      </c>
      <c r="M127" s="39">
        <f t="shared" si="3"/>
        <v>74</v>
      </c>
      <c r="N127" s="123"/>
    </row>
    <row r="128" spans="1:14" ht="30" customHeight="1" x14ac:dyDescent="0.35">
      <c r="A128" s="1" t="s">
        <v>397</v>
      </c>
      <c r="B128" s="1" t="s">
        <v>94</v>
      </c>
      <c r="C128" s="1" t="s">
        <v>558</v>
      </c>
      <c r="D128" s="1" t="s">
        <v>559</v>
      </c>
      <c r="E128" s="1" t="s">
        <v>400</v>
      </c>
      <c r="F128" s="1" t="s">
        <v>401</v>
      </c>
      <c r="G128" s="1" t="s">
        <v>13</v>
      </c>
      <c r="H128" s="1" t="s">
        <v>402</v>
      </c>
      <c r="I128" s="1" t="s">
        <v>560</v>
      </c>
      <c r="J128" s="1" t="s">
        <v>561</v>
      </c>
      <c r="K128" s="5">
        <v>927</v>
      </c>
      <c r="L128" s="32">
        <f t="shared" si="2"/>
        <v>1854</v>
      </c>
      <c r="M128" s="39">
        <f t="shared" si="3"/>
        <v>75</v>
      </c>
      <c r="N128" s="123"/>
    </row>
    <row r="129" spans="1:14" ht="30" customHeight="1" x14ac:dyDescent="0.35">
      <c r="A129" s="1" t="s">
        <v>397</v>
      </c>
      <c r="B129" s="1" t="s">
        <v>94</v>
      </c>
      <c r="C129" s="1" t="s">
        <v>562</v>
      </c>
      <c r="D129" s="1" t="s">
        <v>563</v>
      </c>
      <c r="E129" s="1" t="s">
        <v>471</v>
      </c>
      <c r="F129" s="1" t="s">
        <v>401</v>
      </c>
      <c r="G129" s="1" t="s">
        <v>13</v>
      </c>
      <c r="H129" s="1" t="s">
        <v>402</v>
      </c>
      <c r="I129" s="1" t="s">
        <v>564</v>
      </c>
      <c r="J129" s="1" t="s">
        <v>565</v>
      </c>
      <c r="K129" s="5">
        <v>533</v>
      </c>
      <c r="L129" s="32">
        <f t="shared" si="2"/>
        <v>1066</v>
      </c>
      <c r="M129" s="39">
        <f t="shared" si="3"/>
        <v>43</v>
      </c>
      <c r="N129" s="123"/>
    </row>
    <row r="130" spans="1:14" ht="30" customHeight="1" x14ac:dyDescent="0.35">
      <c r="A130" s="1" t="s">
        <v>397</v>
      </c>
      <c r="B130" s="1" t="s">
        <v>94</v>
      </c>
      <c r="C130" s="1" t="s">
        <v>566</v>
      </c>
      <c r="D130" s="1" t="s">
        <v>567</v>
      </c>
      <c r="E130" s="1" t="s">
        <v>426</v>
      </c>
      <c r="F130" s="1" t="s">
        <v>401</v>
      </c>
      <c r="G130" s="1" t="s">
        <v>13</v>
      </c>
      <c r="H130" s="1" t="s">
        <v>402</v>
      </c>
      <c r="I130" s="1" t="s">
        <v>568</v>
      </c>
      <c r="J130" s="1" t="s">
        <v>569</v>
      </c>
      <c r="K130" s="5">
        <v>737</v>
      </c>
      <c r="L130" s="32">
        <f t="shared" si="2"/>
        <v>1474</v>
      </c>
      <c r="M130" s="39">
        <f t="shared" si="3"/>
        <v>59</v>
      </c>
      <c r="N130" s="123"/>
    </row>
    <row r="131" spans="1:14" ht="30" customHeight="1" x14ac:dyDescent="0.35">
      <c r="A131" s="1" t="s">
        <v>397</v>
      </c>
      <c r="B131" s="1" t="s">
        <v>94</v>
      </c>
      <c r="C131" s="1" t="s">
        <v>570</v>
      </c>
      <c r="D131" s="1" t="s">
        <v>571</v>
      </c>
      <c r="E131" s="1" t="s">
        <v>426</v>
      </c>
      <c r="F131" s="1" t="s">
        <v>401</v>
      </c>
      <c r="G131" s="1" t="s">
        <v>13</v>
      </c>
      <c r="H131" s="1" t="s">
        <v>402</v>
      </c>
      <c r="I131" s="1" t="s">
        <v>572</v>
      </c>
      <c r="J131" s="1" t="s">
        <v>573</v>
      </c>
      <c r="K131" s="5">
        <v>659</v>
      </c>
      <c r="L131" s="32">
        <f t="shared" si="2"/>
        <v>1318</v>
      </c>
      <c r="M131" s="39">
        <f t="shared" si="3"/>
        <v>53</v>
      </c>
      <c r="N131" s="123"/>
    </row>
    <row r="132" spans="1:14" ht="30" customHeight="1" x14ac:dyDescent="0.35">
      <c r="A132" s="1" t="s">
        <v>397</v>
      </c>
      <c r="B132" s="1" t="s">
        <v>306</v>
      </c>
      <c r="C132" s="1" t="s">
        <v>574</v>
      </c>
      <c r="D132" s="1" t="s">
        <v>575</v>
      </c>
      <c r="E132" s="1" t="s">
        <v>484</v>
      </c>
      <c r="F132" s="1" t="s">
        <v>401</v>
      </c>
      <c r="G132" s="1" t="s">
        <v>13</v>
      </c>
      <c r="H132" s="1" t="s">
        <v>402</v>
      </c>
      <c r="I132" s="1" t="s">
        <v>576</v>
      </c>
      <c r="J132" s="1" t="s">
        <v>577</v>
      </c>
      <c r="K132" s="5">
        <v>155</v>
      </c>
      <c r="L132" s="32">
        <f t="shared" si="2"/>
        <v>310</v>
      </c>
      <c r="M132" s="39">
        <f t="shared" si="3"/>
        <v>13</v>
      </c>
      <c r="N132" s="123"/>
    </row>
    <row r="133" spans="1:14" ht="30" customHeight="1" x14ac:dyDescent="0.35">
      <c r="A133" s="1" t="s">
        <v>397</v>
      </c>
      <c r="B133" s="1" t="s">
        <v>320</v>
      </c>
      <c r="C133" s="1" t="s">
        <v>578</v>
      </c>
      <c r="D133" s="1" t="s">
        <v>579</v>
      </c>
      <c r="E133" s="1" t="s">
        <v>466</v>
      </c>
      <c r="F133" s="1" t="s">
        <v>401</v>
      </c>
      <c r="G133" s="1" t="s">
        <v>13</v>
      </c>
      <c r="H133" s="1" t="s">
        <v>402</v>
      </c>
      <c r="I133" s="1" t="s">
        <v>580</v>
      </c>
      <c r="J133" s="1" t="s">
        <v>581</v>
      </c>
      <c r="K133" s="5">
        <v>813</v>
      </c>
      <c r="L133" s="32">
        <f t="shared" ref="L133:L196" si="4">K133*2</f>
        <v>1626</v>
      </c>
      <c r="M133" s="39">
        <f t="shared" ref="M133:M196" si="5">ROUNDUP(L133/25,0)</f>
        <v>66</v>
      </c>
      <c r="N133" s="123"/>
    </row>
    <row r="134" spans="1:14" ht="30" customHeight="1" x14ac:dyDescent="0.35">
      <c r="A134" s="1" t="s">
        <v>397</v>
      </c>
      <c r="B134" s="1" t="s">
        <v>320</v>
      </c>
      <c r="C134" s="1" t="s">
        <v>582</v>
      </c>
      <c r="D134" s="1" t="s">
        <v>583</v>
      </c>
      <c r="E134" s="1" t="s">
        <v>431</v>
      </c>
      <c r="F134" s="1" t="s">
        <v>401</v>
      </c>
      <c r="G134" s="1" t="s">
        <v>13</v>
      </c>
      <c r="H134" s="1" t="s">
        <v>402</v>
      </c>
      <c r="I134" s="1" t="s">
        <v>584</v>
      </c>
      <c r="J134" s="1" t="s">
        <v>585</v>
      </c>
      <c r="K134" s="5">
        <v>1070</v>
      </c>
      <c r="L134" s="32">
        <f t="shared" si="4"/>
        <v>2140</v>
      </c>
      <c r="M134" s="39">
        <f t="shared" si="5"/>
        <v>86</v>
      </c>
      <c r="N134" s="123"/>
    </row>
    <row r="135" spans="1:14" ht="30" customHeight="1" x14ac:dyDescent="0.35">
      <c r="A135" s="1" t="s">
        <v>397</v>
      </c>
      <c r="B135" s="1" t="s">
        <v>103</v>
      </c>
      <c r="C135" s="1" t="s">
        <v>586</v>
      </c>
      <c r="D135" s="1" t="s">
        <v>587</v>
      </c>
      <c r="E135" s="1" t="s">
        <v>400</v>
      </c>
      <c r="F135" s="1" t="s">
        <v>401</v>
      </c>
      <c r="G135" s="1" t="s">
        <v>13</v>
      </c>
      <c r="H135" s="1" t="s">
        <v>402</v>
      </c>
      <c r="I135" s="1" t="s">
        <v>588</v>
      </c>
      <c r="J135" s="1" t="s">
        <v>589</v>
      </c>
      <c r="K135" s="5">
        <v>133</v>
      </c>
      <c r="L135" s="32">
        <f t="shared" si="4"/>
        <v>266</v>
      </c>
      <c r="M135" s="39">
        <f t="shared" si="5"/>
        <v>11</v>
      </c>
      <c r="N135" s="123"/>
    </row>
    <row r="136" spans="1:14" ht="30" customHeight="1" x14ac:dyDescent="0.35">
      <c r="A136" s="1" t="s">
        <v>397</v>
      </c>
      <c r="B136" s="1" t="s">
        <v>103</v>
      </c>
      <c r="C136" s="1" t="s">
        <v>590</v>
      </c>
      <c r="D136" s="1" t="s">
        <v>591</v>
      </c>
      <c r="E136" s="1" t="s">
        <v>449</v>
      </c>
      <c r="F136" s="1" t="s">
        <v>401</v>
      </c>
      <c r="G136" s="1" t="s">
        <v>13</v>
      </c>
      <c r="H136" s="1" t="s">
        <v>402</v>
      </c>
      <c r="I136" s="1" t="s">
        <v>592</v>
      </c>
      <c r="J136" s="1" t="s">
        <v>593</v>
      </c>
      <c r="K136" s="5">
        <v>181</v>
      </c>
      <c r="L136" s="32">
        <f t="shared" si="4"/>
        <v>362</v>
      </c>
      <c r="M136" s="39">
        <f t="shared" si="5"/>
        <v>15</v>
      </c>
      <c r="N136" s="123"/>
    </row>
    <row r="137" spans="1:14" ht="30" customHeight="1" x14ac:dyDescent="0.35">
      <c r="A137" s="1" t="s">
        <v>397</v>
      </c>
      <c r="B137" s="1" t="s">
        <v>103</v>
      </c>
      <c r="C137" s="1" t="s">
        <v>594</v>
      </c>
      <c r="D137" s="1" t="s">
        <v>595</v>
      </c>
      <c r="E137" s="1" t="s">
        <v>426</v>
      </c>
      <c r="F137" s="1" t="s">
        <v>401</v>
      </c>
      <c r="G137" s="1" t="s">
        <v>13</v>
      </c>
      <c r="H137" s="1" t="s">
        <v>402</v>
      </c>
      <c r="I137" s="1" t="s">
        <v>596</v>
      </c>
      <c r="J137" s="1" t="s">
        <v>597</v>
      </c>
      <c r="K137" s="5">
        <v>158</v>
      </c>
      <c r="L137" s="32">
        <f t="shared" si="4"/>
        <v>316</v>
      </c>
      <c r="M137" s="39">
        <f t="shared" si="5"/>
        <v>13</v>
      </c>
      <c r="N137" s="123"/>
    </row>
    <row r="138" spans="1:14" ht="30" customHeight="1" x14ac:dyDescent="0.35">
      <c r="A138" s="1" t="s">
        <v>397</v>
      </c>
      <c r="B138" s="1" t="s">
        <v>108</v>
      </c>
      <c r="C138" s="1" t="s">
        <v>598</v>
      </c>
      <c r="D138" s="1" t="s">
        <v>599</v>
      </c>
      <c r="E138" s="1" t="s">
        <v>421</v>
      </c>
      <c r="F138" s="1" t="s">
        <v>401</v>
      </c>
      <c r="G138" s="1" t="s">
        <v>13</v>
      </c>
      <c r="H138" s="1" t="s">
        <v>402</v>
      </c>
      <c r="I138" s="1" t="s">
        <v>600</v>
      </c>
      <c r="J138" s="1" t="s">
        <v>601</v>
      </c>
      <c r="K138" s="5">
        <v>108</v>
      </c>
      <c r="L138" s="32">
        <f t="shared" si="4"/>
        <v>216</v>
      </c>
      <c r="M138" s="39">
        <f t="shared" si="5"/>
        <v>9</v>
      </c>
      <c r="N138" s="123"/>
    </row>
    <row r="139" spans="1:14" ht="30" customHeight="1" x14ac:dyDescent="0.35">
      <c r="A139" s="1" t="s">
        <v>397</v>
      </c>
      <c r="B139" s="1" t="s">
        <v>108</v>
      </c>
      <c r="C139" s="1" t="s">
        <v>602</v>
      </c>
      <c r="D139" s="1" t="s">
        <v>603</v>
      </c>
      <c r="E139" s="1" t="s">
        <v>436</v>
      </c>
      <c r="F139" s="1" t="s">
        <v>401</v>
      </c>
      <c r="G139" s="1" t="s">
        <v>13</v>
      </c>
      <c r="H139" s="1" t="s">
        <v>402</v>
      </c>
      <c r="I139" s="1" t="s">
        <v>604</v>
      </c>
      <c r="J139" s="1" t="s">
        <v>605</v>
      </c>
      <c r="K139" s="5">
        <v>119</v>
      </c>
      <c r="L139" s="32">
        <f t="shared" si="4"/>
        <v>238</v>
      </c>
      <c r="M139" s="39">
        <f t="shared" si="5"/>
        <v>10</v>
      </c>
      <c r="N139" s="123"/>
    </row>
    <row r="140" spans="1:14" ht="30" customHeight="1" x14ac:dyDescent="0.35">
      <c r="A140" s="1" t="s">
        <v>397</v>
      </c>
      <c r="B140" s="1" t="s">
        <v>108</v>
      </c>
      <c r="C140" s="1" t="s">
        <v>606</v>
      </c>
      <c r="D140" s="1" t="s">
        <v>607</v>
      </c>
      <c r="E140" s="1" t="s">
        <v>471</v>
      </c>
      <c r="F140" s="1" t="s">
        <v>401</v>
      </c>
      <c r="G140" s="1" t="s">
        <v>13</v>
      </c>
      <c r="H140" s="1" t="s">
        <v>402</v>
      </c>
      <c r="I140" s="1" t="s">
        <v>608</v>
      </c>
      <c r="J140" s="1" t="s">
        <v>609</v>
      </c>
      <c r="K140" s="5">
        <v>120</v>
      </c>
      <c r="L140" s="32">
        <f t="shared" si="4"/>
        <v>240</v>
      </c>
      <c r="M140" s="39">
        <f t="shared" si="5"/>
        <v>10</v>
      </c>
      <c r="N140" s="123"/>
    </row>
    <row r="141" spans="1:14" ht="30" customHeight="1" x14ac:dyDescent="0.35">
      <c r="A141" s="1" t="s">
        <v>397</v>
      </c>
      <c r="B141" s="1" t="s">
        <v>108</v>
      </c>
      <c r="C141" s="1" t="s">
        <v>610</v>
      </c>
      <c r="D141" s="1" t="s">
        <v>595</v>
      </c>
      <c r="E141" s="1" t="s">
        <v>426</v>
      </c>
      <c r="F141" s="1" t="s">
        <v>401</v>
      </c>
      <c r="G141" s="1" t="s">
        <v>13</v>
      </c>
      <c r="H141" s="1" t="s">
        <v>402</v>
      </c>
      <c r="I141" s="1" t="s">
        <v>611</v>
      </c>
      <c r="J141" s="1" t="s">
        <v>612</v>
      </c>
      <c r="K141" s="5">
        <v>49</v>
      </c>
      <c r="L141" s="32">
        <f t="shared" si="4"/>
        <v>98</v>
      </c>
      <c r="M141" s="39">
        <f t="shared" si="5"/>
        <v>4</v>
      </c>
      <c r="N141" s="123"/>
    </row>
    <row r="142" spans="1:14" ht="30" customHeight="1" x14ac:dyDescent="0.35">
      <c r="A142" s="1" t="s">
        <v>397</v>
      </c>
      <c r="B142" s="1" t="s">
        <v>113</v>
      </c>
      <c r="C142" s="1" t="s">
        <v>613</v>
      </c>
      <c r="D142" s="1" t="s">
        <v>614</v>
      </c>
      <c r="E142" s="1" t="s">
        <v>436</v>
      </c>
      <c r="F142" s="1" t="s">
        <v>401</v>
      </c>
      <c r="G142" s="1" t="s">
        <v>13</v>
      </c>
      <c r="H142" s="1" t="s">
        <v>402</v>
      </c>
      <c r="I142" s="1" t="s">
        <v>615</v>
      </c>
      <c r="J142" s="1" t="s">
        <v>616</v>
      </c>
      <c r="K142" s="5">
        <v>124</v>
      </c>
      <c r="L142" s="32">
        <f t="shared" si="4"/>
        <v>248</v>
      </c>
      <c r="M142" s="39">
        <f t="shared" si="5"/>
        <v>10</v>
      </c>
      <c r="N142" s="123"/>
    </row>
    <row r="143" spans="1:14" ht="30" customHeight="1" x14ac:dyDescent="0.35">
      <c r="A143" s="1" t="s">
        <v>397</v>
      </c>
      <c r="B143" s="1" t="s">
        <v>113</v>
      </c>
      <c r="C143" s="1" t="s">
        <v>617</v>
      </c>
      <c r="D143" s="1" t="s">
        <v>618</v>
      </c>
      <c r="E143" s="1" t="s">
        <v>436</v>
      </c>
      <c r="F143" s="1" t="s">
        <v>401</v>
      </c>
      <c r="G143" s="1" t="s">
        <v>13</v>
      </c>
      <c r="H143" s="1" t="s">
        <v>402</v>
      </c>
      <c r="I143" s="1" t="s">
        <v>619</v>
      </c>
      <c r="J143" s="1" t="s">
        <v>620</v>
      </c>
      <c r="K143" s="5">
        <v>119</v>
      </c>
      <c r="L143" s="32">
        <f t="shared" si="4"/>
        <v>238</v>
      </c>
      <c r="M143" s="39">
        <f t="shared" si="5"/>
        <v>10</v>
      </c>
      <c r="N143" s="123"/>
    </row>
    <row r="144" spans="1:14" ht="30" customHeight="1" x14ac:dyDescent="0.35">
      <c r="A144" s="1" t="s">
        <v>397</v>
      </c>
      <c r="B144" s="1" t="s">
        <v>113</v>
      </c>
      <c r="C144" s="1" t="s">
        <v>621</v>
      </c>
      <c r="D144" s="1" t="s">
        <v>457</v>
      </c>
      <c r="E144" s="1" t="s">
        <v>449</v>
      </c>
      <c r="F144" s="1" t="s">
        <v>401</v>
      </c>
      <c r="G144" s="1" t="s">
        <v>13</v>
      </c>
      <c r="H144" s="1" t="s">
        <v>402</v>
      </c>
      <c r="I144" s="1" t="s">
        <v>622</v>
      </c>
      <c r="J144" s="1" t="s">
        <v>623</v>
      </c>
      <c r="K144" s="5">
        <v>111</v>
      </c>
      <c r="L144" s="32">
        <f t="shared" si="4"/>
        <v>222</v>
      </c>
      <c r="M144" s="39">
        <f t="shared" si="5"/>
        <v>9</v>
      </c>
      <c r="N144" s="123"/>
    </row>
    <row r="145" spans="1:14" ht="30" customHeight="1" x14ac:dyDescent="0.35">
      <c r="A145" s="1" t="s">
        <v>397</v>
      </c>
      <c r="B145" s="1" t="s">
        <v>118</v>
      </c>
      <c r="C145" s="1" t="s">
        <v>624</v>
      </c>
      <c r="D145" s="1" t="s">
        <v>625</v>
      </c>
      <c r="E145" s="1" t="s">
        <v>436</v>
      </c>
      <c r="F145" s="1" t="s">
        <v>401</v>
      </c>
      <c r="G145" s="1" t="s">
        <v>13</v>
      </c>
      <c r="H145" s="1" t="s">
        <v>402</v>
      </c>
      <c r="I145" s="1" t="s">
        <v>626</v>
      </c>
      <c r="J145" s="1" t="s">
        <v>627</v>
      </c>
      <c r="K145" s="5">
        <v>403</v>
      </c>
      <c r="L145" s="32">
        <f t="shared" si="4"/>
        <v>806</v>
      </c>
      <c r="M145" s="39">
        <f t="shared" si="5"/>
        <v>33</v>
      </c>
      <c r="N145" s="123"/>
    </row>
    <row r="146" spans="1:14" ht="30" customHeight="1" x14ac:dyDescent="0.35">
      <c r="A146" s="1" t="s">
        <v>397</v>
      </c>
      <c r="B146" s="1" t="s">
        <v>118</v>
      </c>
      <c r="C146" s="1" t="s">
        <v>628</v>
      </c>
      <c r="D146" s="1" t="s">
        <v>629</v>
      </c>
      <c r="E146" s="1" t="s">
        <v>421</v>
      </c>
      <c r="F146" s="1" t="s">
        <v>401</v>
      </c>
      <c r="G146" s="1" t="s">
        <v>13</v>
      </c>
      <c r="H146" s="1" t="s">
        <v>402</v>
      </c>
      <c r="I146" s="1" t="s">
        <v>630</v>
      </c>
      <c r="J146" s="1" t="s">
        <v>631</v>
      </c>
      <c r="K146" s="5">
        <v>462</v>
      </c>
      <c r="L146" s="32">
        <f t="shared" si="4"/>
        <v>924</v>
      </c>
      <c r="M146" s="39">
        <f t="shared" si="5"/>
        <v>37</v>
      </c>
      <c r="N146" s="123"/>
    </row>
    <row r="147" spans="1:14" ht="30" customHeight="1" x14ac:dyDescent="0.35">
      <c r="A147" s="1" t="s">
        <v>397</v>
      </c>
      <c r="B147" s="1" t="s">
        <v>118</v>
      </c>
      <c r="C147" s="1" t="s">
        <v>632</v>
      </c>
      <c r="D147" s="1" t="s">
        <v>633</v>
      </c>
      <c r="E147" s="1" t="s">
        <v>507</v>
      </c>
      <c r="F147" s="1" t="s">
        <v>401</v>
      </c>
      <c r="G147" s="1" t="s">
        <v>13</v>
      </c>
      <c r="H147" s="1" t="s">
        <v>402</v>
      </c>
      <c r="I147" s="1" t="s">
        <v>634</v>
      </c>
      <c r="J147" s="1" t="s">
        <v>635</v>
      </c>
      <c r="K147" s="5">
        <v>409</v>
      </c>
      <c r="L147" s="32">
        <f t="shared" si="4"/>
        <v>818</v>
      </c>
      <c r="M147" s="39">
        <f t="shared" si="5"/>
        <v>33</v>
      </c>
      <c r="N147" s="123"/>
    </row>
    <row r="148" spans="1:14" ht="30" customHeight="1" x14ac:dyDescent="0.35">
      <c r="A148" s="1" t="s">
        <v>397</v>
      </c>
      <c r="B148" s="1" t="s">
        <v>118</v>
      </c>
      <c r="C148" s="1" t="s">
        <v>636</v>
      </c>
      <c r="D148" s="1" t="s">
        <v>637</v>
      </c>
      <c r="E148" s="1" t="s">
        <v>400</v>
      </c>
      <c r="F148" s="1" t="s">
        <v>401</v>
      </c>
      <c r="G148" s="1" t="s">
        <v>13</v>
      </c>
      <c r="H148" s="1" t="s">
        <v>402</v>
      </c>
      <c r="I148" s="1" t="s">
        <v>638</v>
      </c>
      <c r="J148" s="1" t="s">
        <v>639</v>
      </c>
      <c r="K148" s="5">
        <v>264</v>
      </c>
      <c r="L148" s="32">
        <f t="shared" si="4"/>
        <v>528</v>
      </c>
      <c r="M148" s="39">
        <f t="shared" si="5"/>
        <v>22</v>
      </c>
      <c r="N148" s="123"/>
    </row>
    <row r="149" spans="1:14" ht="30" customHeight="1" x14ac:dyDescent="0.35">
      <c r="A149" s="1" t="s">
        <v>397</v>
      </c>
      <c r="B149" s="1" t="s">
        <v>118</v>
      </c>
      <c r="C149" s="1" t="s">
        <v>640</v>
      </c>
      <c r="D149" s="1" t="s">
        <v>641</v>
      </c>
      <c r="E149" s="1" t="s">
        <v>400</v>
      </c>
      <c r="F149" s="1" t="s">
        <v>401</v>
      </c>
      <c r="G149" s="1" t="s">
        <v>13</v>
      </c>
      <c r="H149" s="1" t="s">
        <v>402</v>
      </c>
      <c r="I149" s="1" t="s">
        <v>642</v>
      </c>
      <c r="J149" s="1" t="s">
        <v>643</v>
      </c>
      <c r="K149" s="5">
        <v>357</v>
      </c>
      <c r="L149" s="32">
        <f t="shared" si="4"/>
        <v>714</v>
      </c>
      <c r="M149" s="39">
        <f t="shared" si="5"/>
        <v>29</v>
      </c>
      <c r="N149" s="123"/>
    </row>
    <row r="150" spans="1:14" ht="30" customHeight="1" x14ac:dyDescent="0.35">
      <c r="A150" s="1" t="s">
        <v>397</v>
      </c>
      <c r="B150" s="1" t="s">
        <v>118</v>
      </c>
      <c r="C150" s="1" t="s">
        <v>644</v>
      </c>
      <c r="D150" s="1" t="s">
        <v>645</v>
      </c>
      <c r="E150" s="1" t="s">
        <v>466</v>
      </c>
      <c r="F150" s="1" t="s">
        <v>401</v>
      </c>
      <c r="G150" s="1" t="s">
        <v>13</v>
      </c>
      <c r="H150" s="1" t="s">
        <v>402</v>
      </c>
      <c r="I150" s="1" t="s">
        <v>646</v>
      </c>
      <c r="J150" s="1" t="s">
        <v>647</v>
      </c>
      <c r="K150" s="5">
        <v>402</v>
      </c>
      <c r="L150" s="32">
        <f t="shared" si="4"/>
        <v>804</v>
      </c>
      <c r="M150" s="39">
        <f t="shared" si="5"/>
        <v>33</v>
      </c>
      <c r="N150" s="123"/>
    </row>
    <row r="151" spans="1:14" ht="30" customHeight="1" x14ac:dyDescent="0.35">
      <c r="A151" s="1" t="s">
        <v>397</v>
      </c>
      <c r="B151" s="1" t="s">
        <v>118</v>
      </c>
      <c r="C151" s="1" t="s">
        <v>648</v>
      </c>
      <c r="D151" s="1" t="s">
        <v>649</v>
      </c>
      <c r="E151" s="1" t="s">
        <v>471</v>
      </c>
      <c r="F151" s="1" t="s">
        <v>401</v>
      </c>
      <c r="G151" s="1" t="s">
        <v>13</v>
      </c>
      <c r="H151" s="1" t="s">
        <v>402</v>
      </c>
      <c r="I151" s="1" t="s">
        <v>650</v>
      </c>
      <c r="J151" s="1" t="s">
        <v>651</v>
      </c>
      <c r="K151" s="5">
        <v>317</v>
      </c>
      <c r="L151" s="32">
        <f t="shared" si="4"/>
        <v>634</v>
      </c>
      <c r="M151" s="39">
        <f t="shared" si="5"/>
        <v>26</v>
      </c>
      <c r="N151" s="123"/>
    </row>
    <row r="152" spans="1:14" ht="30" customHeight="1" x14ac:dyDescent="0.35">
      <c r="A152" s="1" t="s">
        <v>397</v>
      </c>
      <c r="B152" s="1" t="s">
        <v>118</v>
      </c>
      <c r="C152" s="1" t="s">
        <v>652</v>
      </c>
      <c r="D152" s="1" t="s">
        <v>653</v>
      </c>
      <c r="E152" s="1" t="s">
        <v>416</v>
      </c>
      <c r="F152" s="1" t="s">
        <v>401</v>
      </c>
      <c r="G152" s="1" t="s">
        <v>13</v>
      </c>
      <c r="H152" s="1" t="s">
        <v>402</v>
      </c>
      <c r="I152" s="1" t="s">
        <v>654</v>
      </c>
      <c r="J152" s="1" t="s">
        <v>655</v>
      </c>
      <c r="K152" s="5">
        <v>340</v>
      </c>
      <c r="L152" s="32">
        <f t="shared" si="4"/>
        <v>680</v>
      </c>
      <c r="M152" s="39">
        <f t="shared" si="5"/>
        <v>28</v>
      </c>
      <c r="N152" s="123"/>
    </row>
    <row r="153" spans="1:14" ht="30" customHeight="1" thickBot="1" x14ac:dyDescent="0.4">
      <c r="A153" s="17" t="s">
        <v>397</v>
      </c>
      <c r="B153" s="17" t="s">
        <v>118</v>
      </c>
      <c r="C153" s="17" t="s">
        <v>656</v>
      </c>
      <c r="D153" s="17" t="s">
        <v>657</v>
      </c>
      <c r="E153" s="17" t="s">
        <v>502</v>
      </c>
      <c r="F153" s="17" t="s">
        <v>401</v>
      </c>
      <c r="G153" s="17" t="s">
        <v>13</v>
      </c>
      <c r="H153" s="17" t="s">
        <v>402</v>
      </c>
      <c r="I153" s="17" t="s">
        <v>658</v>
      </c>
      <c r="J153" s="17" t="s">
        <v>659</v>
      </c>
      <c r="K153" s="18">
        <v>296</v>
      </c>
      <c r="L153" s="32">
        <f t="shared" si="4"/>
        <v>592</v>
      </c>
      <c r="M153" s="39">
        <f t="shared" si="5"/>
        <v>24</v>
      </c>
      <c r="N153" s="123"/>
    </row>
    <row r="154" spans="1:14" ht="30" customHeight="1" x14ac:dyDescent="0.35">
      <c r="A154" s="15" t="s">
        <v>660</v>
      </c>
      <c r="B154" s="15" t="s">
        <v>8</v>
      </c>
      <c r="C154" s="15" t="s">
        <v>661</v>
      </c>
      <c r="D154" s="15" t="s">
        <v>662</v>
      </c>
      <c r="E154" s="15" t="s">
        <v>663</v>
      </c>
      <c r="F154" s="15" t="s">
        <v>664</v>
      </c>
      <c r="G154" s="15" t="s">
        <v>13</v>
      </c>
      <c r="H154" s="15" t="s">
        <v>665</v>
      </c>
      <c r="I154" s="15" t="s">
        <v>666</v>
      </c>
      <c r="J154" s="15" t="s">
        <v>667</v>
      </c>
      <c r="K154" s="16">
        <v>234</v>
      </c>
      <c r="L154" s="32">
        <f t="shared" si="4"/>
        <v>468</v>
      </c>
      <c r="M154" s="39">
        <f t="shared" si="5"/>
        <v>19</v>
      </c>
      <c r="N154" s="123">
        <f>SUM(M154:M192)</f>
        <v>617</v>
      </c>
    </row>
    <row r="155" spans="1:14" ht="30" customHeight="1" x14ac:dyDescent="0.35">
      <c r="A155" s="1" t="s">
        <v>660</v>
      </c>
      <c r="B155" s="1" t="s">
        <v>8</v>
      </c>
      <c r="C155" s="1" t="s">
        <v>668</v>
      </c>
      <c r="D155" s="1" t="s">
        <v>669</v>
      </c>
      <c r="E155" s="1" t="s">
        <v>670</v>
      </c>
      <c r="F155" s="1" t="s">
        <v>671</v>
      </c>
      <c r="G155" s="1" t="s">
        <v>13</v>
      </c>
      <c r="H155" s="1" t="s">
        <v>672</v>
      </c>
      <c r="I155" s="1" t="s">
        <v>673</v>
      </c>
      <c r="J155" s="1" t="s">
        <v>674</v>
      </c>
      <c r="K155" s="5">
        <v>119</v>
      </c>
      <c r="L155" s="32">
        <f t="shared" si="4"/>
        <v>238</v>
      </c>
      <c r="M155" s="39">
        <f t="shared" si="5"/>
        <v>10</v>
      </c>
      <c r="N155" s="123"/>
    </row>
    <row r="156" spans="1:14" ht="30" customHeight="1" x14ac:dyDescent="0.35">
      <c r="A156" s="1" t="s">
        <v>660</v>
      </c>
      <c r="B156" s="1" t="s">
        <v>8</v>
      </c>
      <c r="C156" s="1" t="s">
        <v>675</v>
      </c>
      <c r="D156" s="1" t="s">
        <v>676</v>
      </c>
      <c r="E156" s="1" t="s">
        <v>677</v>
      </c>
      <c r="F156" s="1" t="s">
        <v>678</v>
      </c>
      <c r="G156" s="1" t="s">
        <v>679</v>
      </c>
      <c r="H156" s="1" t="s">
        <v>680</v>
      </c>
      <c r="I156" s="1" t="s">
        <v>681</v>
      </c>
      <c r="J156" s="1" t="s">
        <v>682</v>
      </c>
      <c r="K156" s="5">
        <v>87</v>
      </c>
      <c r="L156" s="32">
        <f t="shared" si="4"/>
        <v>174</v>
      </c>
      <c r="M156" s="39">
        <f t="shared" si="5"/>
        <v>7</v>
      </c>
      <c r="N156" s="123"/>
    </row>
    <row r="157" spans="1:14" ht="30" customHeight="1" x14ac:dyDescent="0.35">
      <c r="A157" s="1" t="s">
        <v>660</v>
      </c>
      <c r="B157" s="1" t="s">
        <v>8</v>
      </c>
      <c r="C157" s="1" t="s">
        <v>683</v>
      </c>
      <c r="D157" s="1" t="s">
        <v>684</v>
      </c>
      <c r="E157" s="1" t="s">
        <v>663</v>
      </c>
      <c r="F157" s="1" t="s">
        <v>664</v>
      </c>
      <c r="G157" s="1" t="s">
        <v>685</v>
      </c>
      <c r="H157" s="1" t="s">
        <v>686</v>
      </c>
      <c r="I157" s="1" t="s">
        <v>687</v>
      </c>
      <c r="J157" s="1" t="s">
        <v>688</v>
      </c>
      <c r="K157" s="5">
        <v>109</v>
      </c>
      <c r="L157" s="32">
        <f t="shared" si="4"/>
        <v>218</v>
      </c>
      <c r="M157" s="39">
        <f t="shared" si="5"/>
        <v>9</v>
      </c>
      <c r="N157" s="123"/>
    </row>
    <row r="158" spans="1:14" ht="30" customHeight="1" x14ac:dyDescent="0.35">
      <c r="A158" s="1" t="s">
        <v>660</v>
      </c>
      <c r="B158" s="1" t="s">
        <v>8</v>
      </c>
      <c r="C158" s="1" t="s">
        <v>689</v>
      </c>
      <c r="D158" s="1" t="s">
        <v>690</v>
      </c>
      <c r="E158" s="1" t="s">
        <v>691</v>
      </c>
      <c r="F158" s="1" t="s">
        <v>692</v>
      </c>
      <c r="G158" s="1" t="s">
        <v>13</v>
      </c>
      <c r="H158" s="1" t="s">
        <v>693</v>
      </c>
      <c r="I158" s="1" t="s">
        <v>694</v>
      </c>
      <c r="J158" s="1" t="s">
        <v>695</v>
      </c>
      <c r="K158" s="5">
        <v>67</v>
      </c>
      <c r="L158" s="32">
        <f t="shared" si="4"/>
        <v>134</v>
      </c>
      <c r="M158" s="39">
        <f t="shared" si="5"/>
        <v>6</v>
      </c>
      <c r="N158" s="123"/>
    </row>
    <row r="159" spans="1:14" ht="30" customHeight="1" x14ac:dyDescent="0.35">
      <c r="A159" s="1" t="s">
        <v>660</v>
      </c>
      <c r="B159" s="1" t="s">
        <v>8</v>
      </c>
      <c r="C159" s="1" t="s">
        <v>696</v>
      </c>
      <c r="D159" s="1" t="s">
        <v>697</v>
      </c>
      <c r="E159" s="1" t="s">
        <v>663</v>
      </c>
      <c r="F159" s="1" t="s">
        <v>664</v>
      </c>
      <c r="G159" s="1" t="s">
        <v>698</v>
      </c>
      <c r="H159" s="1" t="s">
        <v>699</v>
      </c>
      <c r="I159" s="1" t="s">
        <v>700</v>
      </c>
      <c r="J159" s="1" t="s">
        <v>701</v>
      </c>
      <c r="K159" s="5">
        <v>97</v>
      </c>
      <c r="L159" s="32">
        <f t="shared" si="4"/>
        <v>194</v>
      </c>
      <c r="M159" s="39">
        <f t="shared" si="5"/>
        <v>8</v>
      </c>
      <c r="N159" s="123"/>
    </row>
    <row r="160" spans="1:14" ht="30" customHeight="1" x14ac:dyDescent="0.35">
      <c r="A160" s="1" t="s">
        <v>660</v>
      </c>
      <c r="B160" s="1" t="s">
        <v>8</v>
      </c>
      <c r="C160" s="1" t="s">
        <v>702</v>
      </c>
      <c r="D160" s="1" t="s">
        <v>703</v>
      </c>
      <c r="E160" s="1" t="s">
        <v>663</v>
      </c>
      <c r="F160" s="1" t="s">
        <v>664</v>
      </c>
      <c r="G160" s="1" t="s">
        <v>13</v>
      </c>
      <c r="H160" s="1" t="s">
        <v>665</v>
      </c>
      <c r="I160" s="1" t="s">
        <v>704</v>
      </c>
      <c r="J160" s="1" t="s">
        <v>705</v>
      </c>
      <c r="K160" s="5">
        <v>184</v>
      </c>
      <c r="L160" s="32">
        <f t="shared" si="4"/>
        <v>368</v>
      </c>
      <c r="M160" s="39">
        <f t="shared" si="5"/>
        <v>15</v>
      </c>
      <c r="N160" s="123"/>
    </row>
    <row r="161" spans="1:14" ht="30" customHeight="1" x14ac:dyDescent="0.35">
      <c r="A161" s="1" t="s">
        <v>660</v>
      </c>
      <c r="B161" s="1" t="s">
        <v>8</v>
      </c>
      <c r="C161" s="1" t="s">
        <v>706</v>
      </c>
      <c r="D161" s="1" t="s">
        <v>707</v>
      </c>
      <c r="E161" s="1" t="s">
        <v>663</v>
      </c>
      <c r="F161" s="1" t="s">
        <v>664</v>
      </c>
      <c r="G161" s="1" t="s">
        <v>13</v>
      </c>
      <c r="H161" s="1" t="s">
        <v>665</v>
      </c>
      <c r="I161" s="1" t="s">
        <v>708</v>
      </c>
      <c r="J161" s="1" t="s">
        <v>709</v>
      </c>
      <c r="K161" s="5">
        <v>185</v>
      </c>
      <c r="L161" s="32">
        <f t="shared" si="4"/>
        <v>370</v>
      </c>
      <c r="M161" s="39">
        <f t="shared" si="5"/>
        <v>15</v>
      </c>
      <c r="N161" s="123"/>
    </row>
    <row r="162" spans="1:14" ht="30" customHeight="1" x14ac:dyDescent="0.35">
      <c r="A162" s="1" t="s">
        <v>660</v>
      </c>
      <c r="B162" s="1" t="s">
        <v>8</v>
      </c>
      <c r="C162" s="1" t="s">
        <v>710</v>
      </c>
      <c r="D162" s="1" t="s">
        <v>711</v>
      </c>
      <c r="E162" s="1" t="s">
        <v>712</v>
      </c>
      <c r="F162" s="1" t="s">
        <v>713</v>
      </c>
      <c r="G162" s="1" t="s">
        <v>714</v>
      </c>
      <c r="H162" s="1" t="s">
        <v>715</v>
      </c>
      <c r="I162" s="1" t="s">
        <v>716</v>
      </c>
      <c r="J162" s="1" t="s">
        <v>717</v>
      </c>
      <c r="K162" s="5">
        <v>69</v>
      </c>
      <c r="L162" s="32">
        <f t="shared" si="4"/>
        <v>138</v>
      </c>
      <c r="M162" s="39">
        <f t="shared" si="5"/>
        <v>6</v>
      </c>
      <c r="N162" s="123"/>
    </row>
    <row r="163" spans="1:14" ht="30" customHeight="1" x14ac:dyDescent="0.35">
      <c r="A163" s="1" t="s">
        <v>660</v>
      </c>
      <c r="B163" s="1" t="s">
        <v>8</v>
      </c>
      <c r="C163" s="1" t="s">
        <v>718</v>
      </c>
      <c r="D163" s="1" t="s">
        <v>719</v>
      </c>
      <c r="E163" s="1" t="s">
        <v>712</v>
      </c>
      <c r="F163" s="1" t="s">
        <v>713</v>
      </c>
      <c r="G163" s="1" t="s">
        <v>13</v>
      </c>
      <c r="H163" s="1" t="s">
        <v>720</v>
      </c>
      <c r="I163" s="1" t="s">
        <v>721</v>
      </c>
      <c r="J163" s="1" t="s">
        <v>722</v>
      </c>
      <c r="K163" s="5">
        <v>164</v>
      </c>
      <c r="L163" s="32">
        <f t="shared" si="4"/>
        <v>328</v>
      </c>
      <c r="M163" s="39">
        <f t="shared" si="5"/>
        <v>14</v>
      </c>
      <c r="N163" s="123"/>
    </row>
    <row r="164" spans="1:14" ht="30" customHeight="1" x14ac:dyDescent="0.35">
      <c r="A164" s="1" t="s">
        <v>660</v>
      </c>
      <c r="B164" s="1" t="s">
        <v>8</v>
      </c>
      <c r="C164" s="1" t="s">
        <v>723</v>
      </c>
      <c r="D164" s="1" t="s">
        <v>724</v>
      </c>
      <c r="E164" s="1" t="s">
        <v>725</v>
      </c>
      <c r="F164" s="1" t="s">
        <v>726</v>
      </c>
      <c r="G164" s="1" t="s">
        <v>13</v>
      </c>
      <c r="H164" s="1" t="s">
        <v>727</v>
      </c>
      <c r="I164" s="1" t="s">
        <v>728</v>
      </c>
      <c r="J164" s="1" t="s">
        <v>729</v>
      </c>
      <c r="K164" s="5">
        <v>165</v>
      </c>
      <c r="L164" s="32">
        <f t="shared" si="4"/>
        <v>330</v>
      </c>
      <c r="M164" s="39">
        <f t="shared" si="5"/>
        <v>14</v>
      </c>
      <c r="N164" s="123"/>
    </row>
    <row r="165" spans="1:14" ht="30" customHeight="1" x14ac:dyDescent="0.35">
      <c r="A165" s="1" t="s">
        <v>660</v>
      </c>
      <c r="B165" s="1" t="s">
        <v>8</v>
      </c>
      <c r="C165" s="1" t="s">
        <v>730</v>
      </c>
      <c r="D165" s="1" t="s">
        <v>731</v>
      </c>
      <c r="E165" s="1" t="s">
        <v>677</v>
      </c>
      <c r="F165" s="1" t="s">
        <v>678</v>
      </c>
      <c r="G165" s="1" t="s">
        <v>13</v>
      </c>
      <c r="H165" s="1" t="s">
        <v>732</v>
      </c>
      <c r="I165" s="1" t="s">
        <v>733</v>
      </c>
      <c r="J165" s="1" t="s">
        <v>734</v>
      </c>
      <c r="K165" s="5">
        <v>161</v>
      </c>
      <c r="L165" s="32">
        <f t="shared" si="4"/>
        <v>322</v>
      </c>
      <c r="M165" s="39">
        <f t="shared" si="5"/>
        <v>13</v>
      </c>
      <c r="N165" s="123"/>
    </row>
    <row r="166" spans="1:14" ht="30" customHeight="1" x14ac:dyDescent="0.35">
      <c r="A166" s="1" t="s">
        <v>660</v>
      </c>
      <c r="B166" s="1" t="s">
        <v>8</v>
      </c>
      <c r="C166" s="1" t="s">
        <v>735</v>
      </c>
      <c r="D166" s="1" t="s">
        <v>736</v>
      </c>
      <c r="E166" s="1" t="s">
        <v>725</v>
      </c>
      <c r="F166" s="1" t="s">
        <v>726</v>
      </c>
      <c r="G166" s="1" t="s">
        <v>13</v>
      </c>
      <c r="H166" s="1" t="s">
        <v>727</v>
      </c>
      <c r="I166" s="1" t="s">
        <v>737</v>
      </c>
      <c r="J166" s="1" t="s">
        <v>738</v>
      </c>
      <c r="K166" s="5">
        <v>120</v>
      </c>
      <c r="L166" s="32">
        <f t="shared" si="4"/>
        <v>240</v>
      </c>
      <c r="M166" s="39">
        <f t="shared" si="5"/>
        <v>10</v>
      </c>
      <c r="N166" s="123"/>
    </row>
    <row r="167" spans="1:14" ht="30" customHeight="1" x14ac:dyDescent="0.35">
      <c r="A167" s="1" t="s">
        <v>660</v>
      </c>
      <c r="B167" s="1" t="s">
        <v>8</v>
      </c>
      <c r="C167" s="1" t="s">
        <v>739</v>
      </c>
      <c r="D167" s="1" t="s">
        <v>740</v>
      </c>
      <c r="E167" s="1" t="s">
        <v>725</v>
      </c>
      <c r="F167" s="1" t="s">
        <v>726</v>
      </c>
      <c r="G167" s="1" t="s">
        <v>13</v>
      </c>
      <c r="H167" s="1" t="s">
        <v>727</v>
      </c>
      <c r="I167" s="1" t="s">
        <v>741</v>
      </c>
      <c r="J167" s="1" t="s">
        <v>742</v>
      </c>
      <c r="K167" s="5">
        <v>102</v>
      </c>
      <c r="L167" s="32">
        <f t="shared" si="4"/>
        <v>204</v>
      </c>
      <c r="M167" s="39">
        <f t="shared" si="5"/>
        <v>9</v>
      </c>
      <c r="N167" s="123"/>
    </row>
    <row r="168" spans="1:14" ht="30" customHeight="1" x14ac:dyDescent="0.35">
      <c r="A168" s="1" t="s">
        <v>660</v>
      </c>
      <c r="B168" s="1" t="s">
        <v>8</v>
      </c>
      <c r="C168" s="1" t="s">
        <v>743</v>
      </c>
      <c r="D168" s="1" t="s">
        <v>744</v>
      </c>
      <c r="E168" s="1" t="s">
        <v>745</v>
      </c>
      <c r="F168" s="1" t="s">
        <v>726</v>
      </c>
      <c r="G168" s="1" t="s">
        <v>746</v>
      </c>
      <c r="H168" s="1" t="s">
        <v>747</v>
      </c>
      <c r="I168" s="1" t="s">
        <v>748</v>
      </c>
      <c r="J168" s="1" t="s">
        <v>749</v>
      </c>
      <c r="K168" s="5">
        <v>181</v>
      </c>
      <c r="L168" s="32">
        <f t="shared" si="4"/>
        <v>362</v>
      </c>
      <c r="M168" s="39">
        <f t="shared" si="5"/>
        <v>15</v>
      </c>
      <c r="N168" s="123"/>
    </row>
    <row r="169" spans="1:14" ht="30" customHeight="1" x14ac:dyDescent="0.35">
      <c r="A169" s="1" t="s">
        <v>660</v>
      </c>
      <c r="B169" s="1" t="s">
        <v>8</v>
      </c>
      <c r="C169" s="1" t="s">
        <v>750</v>
      </c>
      <c r="D169" s="1" t="s">
        <v>751</v>
      </c>
      <c r="E169" s="1" t="s">
        <v>725</v>
      </c>
      <c r="F169" s="1" t="s">
        <v>726</v>
      </c>
      <c r="G169" s="1" t="s">
        <v>752</v>
      </c>
      <c r="H169" s="1" t="s">
        <v>753</v>
      </c>
      <c r="I169" s="1" t="s">
        <v>754</v>
      </c>
      <c r="J169" s="1" t="s">
        <v>755</v>
      </c>
      <c r="K169" s="5">
        <v>93</v>
      </c>
      <c r="L169" s="32">
        <f t="shared" si="4"/>
        <v>186</v>
      </c>
      <c r="M169" s="39">
        <f t="shared" si="5"/>
        <v>8</v>
      </c>
      <c r="N169" s="123"/>
    </row>
    <row r="170" spans="1:14" ht="30" customHeight="1" x14ac:dyDescent="0.35">
      <c r="A170" s="1" t="s">
        <v>660</v>
      </c>
      <c r="B170" s="1" t="s">
        <v>8</v>
      </c>
      <c r="C170" s="1" t="s">
        <v>756</v>
      </c>
      <c r="D170" s="1" t="s">
        <v>757</v>
      </c>
      <c r="E170" s="1" t="s">
        <v>758</v>
      </c>
      <c r="F170" s="1" t="s">
        <v>759</v>
      </c>
      <c r="G170" s="1" t="s">
        <v>13</v>
      </c>
      <c r="H170" s="1" t="s">
        <v>760</v>
      </c>
      <c r="I170" s="1" t="s">
        <v>761</v>
      </c>
      <c r="J170" s="1" t="s">
        <v>762</v>
      </c>
      <c r="K170" s="5">
        <v>80</v>
      </c>
      <c r="L170" s="32">
        <f t="shared" si="4"/>
        <v>160</v>
      </c>
      <c r="M170" s="39">
        <f t="shared" si="5"/>
        <v>7</v>
      </c>
      <c r="N170" s="123"/>
    </row>
    <row r="171" spans="1:14" ht="30" customHeight="1" x14ac:dyDescent="0.35">
      <c r="A171" s="1" t="s">
        <v>660</v>
      </c>
      <c r="B171" s="1" t="s">
        <v>8</v>
      </c>
      <c r="C171" s="1" t="s">
        <v>763</v>
      </c>
      <c r="D171" s="1" t="s">
        <v>764</v>
      </c>
      <c r="E171" s="1" t="s">
        <v>758</v>
      </c>
      <c r="F171" s="1" t="s">
        <v>765</v>
      </c>
      <c r="G171" s="1" t="s">
        <v>766</v>
      </c>
      <c r="H171" s="1" t="s">
        <v>767</v>
      </c>
      <c r="I171" s="1" t="s">
        <v>768</v>
      </c>
      <c r="J171" s="1" t="s">
        <v>769</v>
      </c>
      <c r="K171" s="5">
        <v>67</v>
      </c>
      <c r="L171" s="32">
        <f t="shared" si="4"/>
        <v>134</v>
      </c>
      <c r="M171" s="39">
        <f t="shared" si="5"/>
        <v>6</v>
      </c>
      <c r="N171" s="123"/>
    </row>
    <row r="172" spans="1:14" ht="30" customHeight="1" x14ac:dyDescent="0.35">
      <c r="A172" s="1" t="s">
        <v>660</v>
      </c>
      <c r="B172" s="1" t="s">
        <v>8</v>
      </c>
      <c r="C172" s="1" t="s">
        <v>770</v>
      </c>
      <c r="D172" s="1" t="s">
        <v>771</v>
      </c>
      <c r="E172" s="1" t="s">
        <v>758</v>
      </c>
      <c r="F172" s="1" t="s">
        <v>759</v>
      </c>
      <c r="G172" s="1" t="s">
        <v>13</v>
      </c>
      <c r="H172" s="1" t="s">
        <v>760</v>
      </c>
      <c r="I172" s="1" t="s">
        <v>772</v>
      </c>
      <c r="J172" s="1" t="s">
        <v>773</v>
      </c>
      <c r="K172" s="5">
        <v>146</v>
      </c>
      <c r="L172" s="32">
        <f t="shared" si="4"/>
        <v>292</v>
      </c>
      <c r="M172" s="39">
        <f t="shared" si="5"/>
        <v>12</v>
      </c>
      <c r="N172" s="123"/>
    </row>
    <row r="173" spans="1:14" ht="30" customHeight="1" x14ac:dyDescent="0.35">
      <c r="A173" s="1" t="s">
        <v>660</v>
      </c>
      <c r="B173" s="1" t="s">
        <v>8</v>
      </c>
      <c r="C173" s="1" t="s">
        <v>774</v>
      </c>
      <c r="D173" s="1" t="s">
        <v>775</v>
      </c>
      <c r="E173" s="1" t="s">
        <v>758</v>
      </c>
      <c r="F173" s="1" t="s">
        <v>759</v>
      </c>
      <c r="G173" s="1" t="s">
        <v>776</v>
      </c>
      <c r="H173" s="1" t="s">
        <v>777</v>
      </c>
      <c r="I173" s="1" t="s">
        <v>778</v>
      </c>
      <c r="J173" s="1" t="s">
        <v>779</v>
      </c>
      <c r="K173" s="5">
        <v>82</v>
      </c>
      <c r="L173" s="32">
        <f t="shared" si="4"/>
        <v>164</v>
      </c>
      <c r="M173" s="39">
        <f t="shared" si="5"/>
        <v>7</v>
      </c>
      <c r="N173" s="123"/>
    </row>
    <row r="174" spans="1:14" ht="30" customHeight="1" x14ac:dyDescent="0.35">
      <c r="A174" s="1" t="s">
        <v>660</v>
      </c>
      <c r="B174" s="1" t="s">
        <v>8</v>
      </c>
      <c r="C174" s="1" t="s">
        <v>780</v>
      </c>
      <c r="D174" s="1" t="s">
        <v>781</v>
      </c>
      <c r="E174" s="1" t="s">
        <v>758</v>
      </c>
      <c r="F174" s="1" t="s">
        <v>759</v>
      </c>
      <c r="G174" s="1" t="s">
        <v>782</v>
      </c>
      <c r="H174" s="1" t="s">
        <v>783</v>
      </c>
      <c r="I174" s="1" t="s">
        <v>784</v>
      </c>
      <c r="J174" s="1" t="s">
        <v>785</v>
      </c>
      <c r="K174" s="5">
        <v>107</v>
      </c>
      <c r="L174" s="32">
        <f t="shared" si="4"/>
        <v>214</v>
      </c>
      <c r="M174" s="39">
        <f t="shared" si="5"/>
        <v>9</v>
      </c>
      <c r="N174" s="123"/>
    </row>
    <row r="175" spans="1:14" ht="30" customHeight="1" x14ac:dyDescent="0.35">
      <c r="A175" s="1" t="s">
        <v>660</v>
      </c>
      <c r="B175" s="1" t="s">
        <v>8</v>
      </c>
      <c r="C175" s="1" t="s">
        <v>786</v>
      </c>
      <c r="D175" s="1" t="s">
        <v>787</v>
      </c>
      <c r="E175" s="1" t="s">
        <v>788</v>
      </c>
      <c r="F175" s="1" t="s">
        <v>789</v>
      </c>
      <c r="G175" s="1" t="s">
        <v>13</v>
      </c>
      <c r="H175" s="1" t="s">
        <v>790</v>
      </c>
      <c r="I175" s="1" t="s">
        <v>791</v>
      </c>
      <c r="J175" s="1" t="s">
        <v>792</v>
      </c>
      <c r="K175" s="5">
        <v>124</v>
      </c>
      <c r="L175" s="32">
        <f t="shared" si="4"/>
        <v>248</v>
      </c>
      <c r="M175" s="39">
        <f t="shared" si="5"/>
        <v>10</v>
      </c>
      <c r="N175" s="123"/>
    </row>
    <row r="176" spans="1:14" ht="30" customHeight="1" x14ac:dyDescent="0.35">
      <c r="A176" s="1" t="s">
        <v>660</v>
      </c>
      <c r="B176" s="1" t="s">
        <v>8</v>
      </c>
      <c r="C176" s="1" t="s">
        <v>793</v>
      </c>
      <c r="D176" s="1" t="s">
        <v>794</v>
      </c>
      <c r="E176" s="1" t="s">
        <v>725</v>
      </c>
      <c r="F176" s="1" t="s">
        <v>726</v>
      </c>
      <c r="G176" s="1" t="s">
        <v>795</v>
      </c>
      <c r="H176" s="1" t="s">
        <v>796</v>
      </c>
      <c r="I176" s="1" t="s">
        <v>797</v>
      </c>
      <c r="J176" s="1" t="s">
        <v>798</v>
      </c>
      <c r="K176" s="5">
        <v>88</v>
      </c>
      <c r="L176" s="32">
        <f t="shared" si="4"/>
        <v>176</v>
      </c>
      <c r="M176" s="39">
        <f t="shared" si="5"/>
        <v>8</v>
      </c>
      <c r="N176" s="123"/>
    </row>
    <row r="177" spans="1:14" ht="30" customHeight="1" x14ac:dyDescent="0.35">
      <c r="A177" s="1" t="s">
        <v>660</v>
      </c>
      <c r="B177" s="1" t="s">
        <v>77</v>
      </c>
      <c r="C177" s="1" t="s">
        <v>799</v>
      </c>
      <c r="D177" s="1" t="s">
        <v>800</v>
      </c>
      <c r="E177" s="1" t="s">
        <v>670</v>
      </c>
      <c r="F177" s="1" t="s">
        <v>801</v>
      </c>
      <c r="G177" s="1" t="s">
        <v>13</v>
      </c>
      <c r="H177" s="1" t="s">
        <v>802</v>
      </c>
      <c r="I177" s="1" t="s">
        <v>803</v>
      </c>
      <c r="J177" s="1" t="s">
        <v>804</v>
      </c>
      <c r="K177" s="5">
        <v>170</v>
      </c>
      <c r="L177" s="32">
        <f t="shared" si="4"/>
        <v>340</v>
      </c>
      <c r="M177" s="39">
        <f t="shared" si="5"/>
        <v>14</v>
      </c>
      <c r="N177" s="123"/>
    </row>
    <row r="178" spans="1:14" ht="30" customHeight="1" x14ac:dyDescent="0.35">
      <c r="A178" s="1" t="s">
        <v>660</v>
      </c>
      <c r="B178" s="1" t="s">
        <v>77</v>
      </c>
      <c r="C178" s="1" t="s">
        <v>805</v>
      </c>
      <c r="D178" s="1" t="s">
        <v>806</v>
      </c>
      <c r="E178" s="1" t="s">
        <v>725</v>
      </c>
      <c r="F178" s="1" t="s">
        <v>726</v>
      </c>
      <c r="G178" s="1" t="s">
        <v>13</v>
      </c>
      <c r="H178" s="1" t="s">
        <v>727</v>
      </c>
      <c r="I178" s="1" t="s">
        <v>807</v>
      </c>
      <c r="J178" s="1" t="s">
        <v>808</v>
      </c>
      <c r="K178" s="5">
        <v>416</v>
      </c>
      <c r="L178" s="32">
        <f t="shared" si="4"/>
        <v>832</v>
      </c>
      <c r="M178" s="39">
        <f t="shared" si="5"/>
        <v>34</v>
      </c>
      <c r="N178" s="123"/>
    </row>
    <row r="179" spans="1:14" ht="30" customHeight="1" x14ac:dyDescent="0.35">
      <c r="A179" s="1" t="s">
        <v>660</v>
      </c>
      <c r="B179" s="1" t="s">
        <v>77</v>
      </c>
      <c r="C179" s="1" t="s">
        <v>809</v>
      </c>
      <c r="D179" s="1" t="s">
        <v>810</v>
      </c>
      <c r="E179" s="1" t="s">
        <v>677</v>
      </c>
      <c r="F179" s="1" t="s">
        <v>678</v>
      </c>
      <c r="G179" s="1" t="s">
        <v>13</v>
      </c>
      <c r="H179" s="1" t="s">
        <v>732</v>
      </c>
      <c r="I179" s="1" t="s">
        <v>811</v>
      </c>
      <c r="J179" s="1" t="s">
        <v>812</v>
      </c>
      <c r="K179" s="5">
        <v>235</v>
      </c>
      <c r="L179" s="32">
        <f t="shared" si="4"/>
        <v>470</v>
      </c>
      <c r="M179" s="39">
        <f t="shared" si="5"/>
        <v>19</v>
      </c>
      <c r="N179" s="123"/>
    </row>
    <row r="180" spans="1:14" ht="30" customHeight="1" x14ac:dyDescent="0.35">
      <c r="A180" s="1" t="s">
        <v>660</v>
      </c>
      <c r="B180" s="1" t="s">
        <v>77</v>
      </c>
      <c r="C180" s="1" t="s">
        <v>813</v>
      </c>
      <c r="D180" s="1" t="s">
        <v>814</v>
      </c>
      <c r="E180" s="1" t="s">
        <v>745</v>
      </c>
      <c r="F180" s="1" t="s">
        <v>726</v>
      </c>
      <c r="G180" s="1" t="s">
        <v>746</v>
      </c>
      <c r="H180" s="1" t="s">
        <v>747</v>
      </c>
      <c r="I180" s="1" t="s">
        <v>815</v>
      </c>
      <c r="J180" s="1" t="s">
        <v>816</v>
      </c>
      <c r="K180" s="5">
        <v>220</v>
      </c>
      <c r="L180" s="32">
        <f t="shared" si="4"/>
        <v>440</v>
      </c>
      <c r="M180" s="39">
        <f t="shared" si="5"/>
        <v>18</v>
      </c>
      <c r="N180" s="123"/>
    </row>
    <row r="181" spans="1:14" ht="30" customHeight="1" x14ac:dyDescent="0.35">
      <c r="A181" s="1" t="s">
        <v>660</v>
      </c>
      <c r="B181" s="1" t="s">
        <v>77</v>
      </c>
      <c r="C181" s="1" t="s">
        <v>817</v>
      </c>
      <c r="D181" s="1" t="s">
        <v>818</v>
      </c>
      <c r="E181" s="1" t="s">
        <v>758</v>
      </c>
      <c r="F181" s="1" t="s">
        <v>759</v>
      </c>
      <c r="G181" s="1" t="s">
        <v>13</v>
      </c>
      <c r="H181" s="1" t="s">
        <v>760</v>
      </c>
      <c r="I181" s="1" t="s">
        <v>819</v>
      </c>
      <c r="J181" s="1" t="s">
        <v>820</v>
      </c>
      <c r="K181" s="5">
        <v>261</v>
      </c>
      <c r="L181" s="32">
        <f t="shared" si="4"/>
        <v>522</v>
      </c>
      <c r="M181" s="39">
        <f t="shared" si="5"/>
        <v>21</v>
      </c>
      <c r="N181" s="123"/>
    </row>
    <row r="182" spans="1:14" ht="30" customHeight="1" x14ac:dyDescent="0.35">
      <c r="A182" s="1" t="s">
        <v>660</v>
      </c>
      <c r="B182" s="1" t="s">
        <v>77</v>
      </c>
      <c r="C182" s="1" t="s">
        <v>821</v>
      </c>
      <c r="D182" s="1" t="s">
        <v>787</v>
      </c>
      <c r="E182" s="1" t="s">
        <v>788</v>
      </c>
      <c r="F182" s="1" t="s">
        <v>789</v>
      </c>
      <c r="G182" s="1" t="s">
        <v>13</v>
      </c>
      <c r="H182" s="1" t="s">
        <v>790</v>
      </c>
      <c r="I182" s="1" t="s">
        <v>791</v>
      </c>
      <c r="J182" s="1" t="s">
        <v>822</v>
      </c>
      <c r="K182" s="5">
        <v>222</v>
      </c>
      <c r="L182" s="32">
        <f t="shared" si="4"/>
        <v>444</v>
      </c>
      <c r="M182" s="39">
        <f t="shared" si="5"/>
        <v>18</v>
      </c>
      <c r="N182" s="123"/>
    </row>
    <row r="183" spans="1:14" ht="30" customHeight="1" x14ac:dyDescent="0.35">
      <c r="A183" s="1" t="s">
        <v>660</v>
      </c>
      <c r="B183" s="1" t="s">
        <v>94</v>
      </c>
      <c r="C183" s="1" t="s">
        <v>823</v>
      </c>
      <c r="D183" s="1" t="s">
        <v>824</v>
      </c>
      <c r="E183" s="1" t="s">
        <v>663</v>
      </c>
      <c r="F183" s="1" t="s">
        <v>664</v>
      </c>
      <c r="G183" s="1" t="s">
        <v>13</v>
      </c>
      <c r="H183" s="1" t="s">
        <v>665</v>
      </c>
      <c r="I183" s="1" t="s">
        <v>825</v>
      </c>
      <c r="J183" s="1" t="s">
        <v>826</v>
      </c>
      <c r="K183" s="5">
        <v>674</v>
      </c>
      <c r="L183" s="32">
        <f t="shared" si="4"/>
        <v>1348</v>
      </c>
      <c r="M183" s="39">
        <f t="shared" si="5"/>
        <v>54</v>
      </c>
      <c r="N183" s="123"/>
    </row>
    <row r="184" spans="1:14" ht="30" customHeight="1" x14ac:dyDescent="0.35">
      <c r="A184" s="1" t="s">
        <v>660</v>
      </c>
      <c r="B184" s="1" t="s">
        <v>94</v>
      </c>
      <c r="C184" s="1" t="s">
        <v>827</v>
      </c>
      <c r="D184" s="1" t="s">
        <v>828</v>
      </c>
      <c r="E184" s="1" t="s">
        <v>725</v>
      </c>
      <c r="F184" s="1" t="s">
        <v>726</v>
      </c>
      <c r="G184" s="1" t="s">
        <v>13</v>
      </c>
      <c r="H184" s="1" t="s">
        <v>727</v>
      </c>
      <c r="I184" s="1" t="s">
        <v>829</v>
      </c>
      <c r="J184" s="1" t="s">
        <v>830</v>
      </c>
      <c r="K184" s="5">
        <v>640</v>
      </c>
      <c r="L184" s="32">
        <f t="shared" si="4"/>
        <v>1280</v>
      </c>
      <c r="M184" s="39">
        <f t="shared" si="5"/>
        <v>52</v>
      </c>
      <c r="N184" s="123"/>
    </row>
    <row r="185" spans="1:14" ht="30" customHeight="1" x14ac:dyDescent="0.35">
      <c r="A185" s="1" t="s">
        <v>660</v>
      </c>
      <c r="B185" s="1" t="s">
        <v>94</v>
      </c>
      <c r="C185" s="1" t="s">
        <v>831</v>
      </c>
      <c r="D185" s="1" t="s">
        <v>832</v>
      </c>
      <c r="E185" s="1" t="s">
        <v>788</v>
      </c>
      <c r="F185" s="1" t="s">
        <v>789</v>
      </c>
      <c r="G185" s="1" t="s">
        <v>13</v>
      </c>
      <c r="H185" s="1" t="s">
        <v>790</v>
      </c>
      <c r="I185" s="1" t="s">
        <v>833</v>
      </c>
      <c r="J185" s="1" t="s">
        <v>834</v>
      </c>
      <c r="K185" s="5">
        <v>511</v>
      </c>
      <c r="L185" s="32">
        <f t="shared" si="4"/>
        <v>1022</v>
      </c>
      <c r="M185" s="39">
        <f t="shared" si="5"/>
        <v>41</v>
      </c>
      <c r="N185" s="123"/>
    </row>
    <row r="186" spans="1:14" ht="30" customHeight="1" x14ac:dyDescent="0.35">
      <c r="A186" s="1" t="s">
        <v>660</v>
      </c>
      <c r="B186" s="1" t="s">
        <v>103</v>
      </c>
      <c r="C186" s="1" t="s">
        <v>835</v>
      </c>
      <c r="D186" s="1" t="s">
        <v>836</v>
      </c>
      <c r="E186" s="1" t="s">
        <v>663</v>
      </c>
      <c r="F186" s="1" t="s">
        <v>664</v>
      </c>
      <c r="G186" s="1" t="s">
        <v>13</v>
      </c>
      <c r="H186" s="1" t="s">
        <v>665</v>
      </c>
      <c r="I186" s="1" t="s">
        <v>837</v>
      </c>
      <c r="J186" s="1" t="s">
        <v>838</v>
      </c>
      <c r="K186" s="5">
        <v>143</v>
      </c>
      <c r="L186" s="32">
        <f t="shared" si="4"/>
        <v>286</v>
      </c>
      <c r="M186" s="39">
        <f t="shared" si="5"/>
        <v>12</v>
      </c>
      <c r="N186" s="123"/>
    </row>
    <row r="187" spans="1:14" ht="30" customHeight="1" x14ac:dyDescent="0.35">
      <c r="A187" s="1" t="s">
        <v>660</v>
      </c>
      <c r="B187" s="1" t="s">
        <v>103</v>
      </c>
      <c r="C187" s="1" t="s">
        <v>839</v>
      </c>
      <c r="D187" s="1" t="s">
        <v>840</v>
      </c>
      <c r="E187" s="1" t="s">
        <v>725</v>
      </c>
      <c r="F187" s="1" t="s">
        <v>726</v>
      </c>
      <c r="G187" s="1" t="s">
        <v>13</v>
      </c>
      <c r="H187" s="1" t="s">
        <v>727</v>
      </c>
      <c r="I187" s="1" t="s">
        <v>841</v>
      </c>
      <c r="J187" s="1" t="s">
        <v>842</v>
      </c>
      <c r="K187" s="5">
        <v>111</v>
      </c>
      <c r="L187" s="32">
        <f t="shared" si="4"/>
        <v>222</v>
      </c>
      <c r="M187" s="39">
        <f t="shared" si="5"/>
        <v>9</v>
      </c>
      <c r="N187" s="123"/>
    </row>
    <row r="188" spans="1:14" ht="30" customHeight="1" x14ac:dyDescent="0.35">
      <c r="A188" s="1" t="s">
        <v>660</v>
      </c>
      <c r="B188" s="1" t="s">
        <v>108</v>
      </c>
      <c r="C188" s="1" t="s">
        <v>843</v>
      </c>
      <c r="D188" s="1" t="s">
        <v>844</v>
      </c>
      <c r="E188" s="1" t="s">
        <v>663</v>
      </c>
      <c r="F188" s="1" t="s">
        <v>664</v>
      </c>
      <c r="G188" s="1" t="s">
        <v>13</v>
      </c>
      <c r="H188" s="1" t="s">
        <v>665</v>
      </c>
      <c r="I188" s="1" t="s">
        <v>845</v>
      </c>
      <c r="J188" s="1" t="s">
        <v>846</v>
      </c>
      <c r="K188" s="5">
        <v>66</v>
      </c>
      <c r="L188" s="32">
        <f t="shared" si="4"/>
        <v>132</v>
      </c>
      <c r="M188" s="39">
        <f t="shared" si="5"/>
        <v>6</v>
      </c>
      <c r="N188" s="123"/>
    </row>
    <row r="189" spans="1:14" ht="30" customHeight="1" x14ac:dyDescent="0.35">
      <c r="A189" s="1" t="s">
        <v>660</v>
      </c>
      <c r="B189" s="1" t="s">
        <v>108</v>
      </c>
      <c r="C189" s="1" t="s">
        <v>847</v>
      </c>
      <c r="D189" s="1" t="s">
        <v>848</v>
      </c>
      <c r="E189" s="1" t="s">
        <v>725</v>
      </c>
      <c r="F189" s="1" t="s">
        <v>726</v>
      </c>
      <c r="G189" s="1" t="s">
        <v>13</v>
      </c>
      <c r="H189" s="1" t="s">
        <v>727</v>
      </c>
      <c r="I189" s="1" t="s">
        <v>849</v>
      </c>
      <c r="J189" s="1" t="s">
        <v>850</v>
      </c>
      <c r="K189" s="5">
        <v>85</v>
      </c>
      <c r="L189" s="32">
        <f t="shared" si="4"/>
        <v>170</v>
      </c>
      <c r="M189" s="39">
        <f t="shared" si="5"/>
        <v>7</v>
      </c>
      <c r="N189" s="123"/>
    </row>
    <row r="190" spans="1:14" ht="30" customHeight="1" x14ac:dyDescent="0.35">
      <c r="A190" s="1" t="s">
        <v>660</v>
      </c>
      <c r="B190" s="1" t="s">
        <v>118</v>
      </c>
      <c r="C190" s="1" t="s">
        <v>851</v>
      </c>
      <c r="D190" s="1" t="s">
        <v>852</v>
      </c>
      <c r="E190" s="1" t="s">
        <v>712</v>
      </c>
      <c r="F190" s="1" t="s">
        <v>713</v>
      </c>
      <c r="G190" s="1" t="s">
        <v>13</v>
      </c>
      <c r="H190" s="1" t="s">
        <v>720</v>
      </c>
      <c r="I190" s="1" t="s">
        <v>853</v>
      </c>
      <c r="J190" s="1" t="s">
        <v>854</v>
      </c>
      <c r="K190" s="5">
        <v>244</v>
      </c>
      <c r="L190" s="32">
        <f t="shared" si="4"/>
        <v>488</v>
      </c>
      <c r="M190" s="39">
        <f t="shared" si="5"/>
        <v>20</v>
      </c>
      <c r="N190" s="123"/>
    </row>
    <row r="191" spans="1:14" ht="30" customHeight="1" x14ac:dyDescent="0.35">
      <c r="A191" s="1" t="s">
        <v>660</v>
      </c>
      <c r="B191" s="1" t="s">
        <v>118</v>
      </c>
      <c r="C191" s="1" t="s">
        <v>855</v>
      </c>
      <c r="D191" s="1" t="s">
        <v>856</v>
      </c>
      <c r="E191" s="1" t="s">
        <v>663</v>
      </c>
      <c r="F191" s="1" t="s">
        <v>664</v>
      </c>
      <c r="G191" s="1" t="s">
        <v>13</v>
      </c>
      <c r="H191" s="1" t="s">
        <v>665</v>
      </c>
      <c r="I191" s="1" t="s">
        <v>857</v>
      </c>
      <c r="J191" s="1" t="s">
        <v>858</v>
      </c>
      <c r="K191" s="5">
        <v>344</v>
      </c>
      <c r="L191" s="32">
        <f t="shared" si="4"/>
        <v>688</v>
      </c>
      <c r="M191" s="39">
        <f t="shared" si="5"/>
        <v>28</v>
      </c>
      <c r="N191" s="123"/>
    </row>
    <row r="192" spans="1:14" ht="30" customHeight="1" thickBot="1" x14ac:dyDescent="0.4">
      <c r="A192" s="17" t="s">
        <v>660</v>
      </c>
      <c r="B192" s="17" t="s">
        <v>118</v>
      </c>
      <c r="C192" s="17" t="s">
        <v>859</v>
      </c>
      <c r="D192" s="17" t="s">
        <v>860</v>
      </c>
      <c r="E192" s="17" t="s">
        <v>663</v>
      </c>
      <c r="F192" s="17" t="s">
        <v>664</v>
      </c>
      <c r="G192" s="17" t="s">
        <v>13</v>
      </c>
      <c r="H192" s="17" t="s">
        <v>665</v>
      </c>
      <c r="I192" s="17" t="s">
        <v>861</v>
      </c>
      <c r="J192" s="17" t="s">
        <v>862</v>
      </c>
      <c r="K192" s="18">
        <v>336</v>
      </c>
      <c r="L192" s="32">
        <f t="shared" si="4"/>
        <v>672</v>
      </c>
      <c r="M192" s="39">
        <f t="shared" si="5"/>
        <v>27</v>
      </c>
      <c r="N192" s="123"/>
    </row>
    <row r="193" spans="1:14" ht="30" customHeight="1" x14ac:dyDescent="0.35">
      <c r="A193" s="15" t="s">
        <v>863</v>
      </c>
      <c r="B193" s="15" t="s">
        <v>8</v>
      </c>
      <c r="C193" s="15" t="s">
        <v>864</v>
      </c>
      <c r="D193" s="15" t="s">
        <v>757</v>
      </c>
      <c r="E193" s="15" t="s">
        <v>865</v>
      </c>
      <c r="F193" s="15" t="s">
        <v>866</v>
      </c>
      <c r="G193" s="15" t="s">
        <v>867</v>
      </c>
      <c r="H193" s="15" t="s">
        <v>868</v>
      </c>
      <c r="I193" s="15" t="s">
        <v>869</v>
      </c>
      <c r="J193" s="15" t="s">
        <v>870</v>
      </c>
      <c r="K193" s="16">
        <v>109</v>
      </c>
      <c r="L193" s="32">
        <f t="shared" si="4"/>
        <v>218</v>
      </c>
      <c r="M193" s="39">
        <f t="shared" si="5"/>
        <v>9</v>
      </c>
      <c r="N193" s="123">
        <f>SUM(M193:M248)</f>
        <v>1031</v>
      </c>
    </row>
    <row r="194" spans="1:14" ht="30" customHeight="1" x14ac:dyDescent="0.35">
      <c r="A194" s="1" t="s">
        <v>863</v>
      </c>
      <c r="B194" s="1" t="s">
        <v>8</v>
      </c>
      <c r="C194" s="1" t="s">
        <v>871</v>
      </c>
      <c r="D194" s="1" t="s">
        <v>872</v>
      </c>
      <c r="E194" s="1" t="s">
        <v>873</v>
      </c>
      <c r="F194" s="1" t="s">
        <v>874</v>
      </c>
      <c r="G194" s="1" t="s">
        <v>13</v>
      </c>
      <c r="H194" s="1" t="s">
        <v>875</v>
      </c>
      <c r="I194" s="1" t="s">
        <v>876</v>
      </c>
      <c r="J194" s="1" t="s">
        <v>877</v>
      </c>
      <c r="K194" s="5">
        <v>208</v>
      </c>
      <c r="L194" s="32">
        <f t="shared" si="4"/>
        <v>416</v>
      </c>
      <c r="M194" s="39">
        <f t="shared" si="5"/>
        <v>17</v>
      </c>
      <c r="N194" s="123"/>
    </row>
    <row r="195" spans="1:14" ht="30" customHeight="1" x14ac:dyDescent="0.35">
      <c r="A195" s="1" t="s">
        <v>863</v>
      </c>
      <c r="B195" s="1" t="s">
        <v>8</v>
      </c>
      <c r="C195" s="1" t="s">
        <v>878</v>
      </c>
      <c r="D195" s="1" t="s">
        <v>879</v>
      </c>
      <c r="E195" s="1" t="s">
        <v>880</v>
      </c>
      <c r="F195" s="1" t="s">
        <v>881</v>
      </c>
      <c r="G195" s="1" t="s">
        <v>882</v>
      </c>
      <c r="H195" s="1" t="s">
        <v>883</v>
      </c>
      <c r="I195" s="1" t="s">
        <v>884</v>
      </c>
      <c r="J195" s="1" t="s">
        <v>885</v>
      </c>
      <c r="K195" s="5">
        <v>111</v>
      </c>
      <c r="L195" s="32">
        <f t="shared" si="4"/>
        <v>222</v>
      </c>
      <c r="M195" s="39">
        <f t="shared" si="5"/>
        <v>9</v>
      </c>
      <c r="N195" s="123"/>
    </row>
    <row r="196" spans="1:14" ht="30" customHeight="1" x14ac:dyDescent="0.35">
      <c r="A196" s="1" t="s">
        <v>863</v>
      </c>
      <c r="B196" s="1" t="s">
        <v>8</v>
      </c>
      <c r="C196" s="1" t="s">
        <v>886</v>
      </c>
      <c r="D196" s="1" t="s">
        <v>887</v>
      </c>
      <c r="E196" s="1" t="s">
        <v>888</v>
      </c>
      <c r="F196" s="1" t="s">
        <v>889</v>
      </c>
      <c r="G196" s="1" t="s">
        <v>13</v>
      </c>
      <c r="H196" s="1" t="s">
        <v>890</v>
      </c>
      <c r="I196" s="1" t="s">
        <v>891</v>
      </c>
      <c r="J196" s="1" t="s">
        <v>892</v>
      </c>
      <c r="K196" s="5">
        <v>210</v>
      </c>
      <c r="L196" s="32">
        <f t="shared" si="4"/>
        <v>420</v>
      </c>
      <c r="M196" s="39">
        <f t="shared" si="5"/>
        <v>17</v>
      </c>
      <c r="N196" s="123"/>
    </row>
    <row r="197" spans="1:14" ht="30" customHeight="1" x14ac:dyDescent="0.35">
      <c r="A197" s="1" t="s">
        <v>863</v>
      </c>
      <c r="B197" s="1" t="s">
        <v>8</v>
      </c>
      <c r="C197" s="1" t="s">
        <v>893</v>
      </c>
      <c r="D197" s="1" t="s">
        <v>894</v>
      </c>
      <c r="E197" s="1" t="s">
        <v>888</v>
      </c>
      <c r="F197" s="1" t="s">
        <v>889</v>
      </c>
      <c r="G197" s="1" t="s">
        <v>13</v>
      </c>
      <c r="H197" s="1" t="s">
        <v>890</v>
      </c>
      <c r="I197" s="1" t="s">
        <v>895</v>
      </c>
      <c r="J197" s="1" t="s">
        <v>896</v>
      </c>
      <c r="K197" s="5">
        <v>265</v>
      </c>
      <c r="L197" s="32">
        <f t="shared" ref="L197:L260" si="6">K197*2</f>
        <v>530</v>
      </c>
      <c r="M197" s="39">
        <f t="shared" ref="M197:M260" si="7">ROUNDUP(L197/25,0)</f>
        <v>22</v>
      </c>
      <c r="N197" s="123"/>
    </row>
    <row r="198" spans="1:14" ht="30" customHeight="1" x14ac:dyDescent="0.35">
      <c r="A198" s="1" t="s">
        <v>863</v>
      </c>
      <c r="B198" s="1" t="s">
        <v>8</v>
      </c>
      <c r="C198" s="1" t="s">
        <v>897</v>
      </c>
      <c r="D198" s="1" t="s">
        <v>898</v>
      </c>
      <c r="E198" s="1" t="s">
        <v>899</v>
      </c>
      <c r="F198" s="1" t="s">
        <v>881</v>
      </c>
      <c r="G198" s="1" t="s">
        <v>900</v>
      </c>
      <c r="H198" s="1" t="s">
        <v>901</v>
      </c>
      <c r="I198" s="1" t="s">
        <v>902</v>
      </c>
      <c r="J198" s="1" t="s">
        <v>903</v>
      </c>
      <c r="K198" s="5">
        <v>243</v>
      </c>
      <c r="L198" s="32">
        <f t="shared" si="6"/>
        <v>486</v>
      </c>
      <c r="M198" s="39">
        <f t="shared" si="7"/>
        <v>20</v>
      </c>
      <c r="N198" s="123"/>
    </row>
    <row r="199" spans="1:14" ht="30" customHeight="1" x14ac:dyDescent="0.35">
      <c r="A199" s="1" t="s">
        <v>863</v>
      </c>
      <c r="B199" s="1" t="s">
        <v>8</v>
      </c>
      <c r="C199" s="1" t="s">
        <v>904</v>
      </c>
      <c r="D199" s="1" t="s">
        <v>905</v>
      </c>
      <c r="E199" s="1" t="s">
        <v>906</v>
      </c>
      <c r="F199" s="1" t="s">
        <v>889</v>
      </c>
      <c r="G199" s="1" t="s">
        <v>907</v>
      </c>
      <c r="H199" s="1" t="s">
        <v>883</v>
      </c>
      <c r="I199" s="1" t="s">
        <v>908</v>
      </c>
      <c r="J199" s="1" t="s">
        <v>909</v>
      </c>
      <c r="K199" s="5">
        <v>80</v>
      </c>
      <c r="L199" s="32">
        <f t="shared" si="6"/>
        <v>160</v>
      </c>
      <c r="M199" s="39">
        <f t="shared" si="7"/>
        <v>7</v>
      </c>
      <c r="N199" s="123"/>
    </row>
    <row r="200" spans="1:14" ht="30" customHeight="1" x14ac:dyDescent="0.35">
      <c r="A200" s="1" t="s">
        <v>863</v>
      </c>
      <c r="B200" s="1" t="s">
        <v>8</v>
      </c>
      <c r="C200" s="1" t="s">
        <v>910</v>
      </c>
      <c r="D200" s="1" t="s">
        <v>911</v>
      </c>
      <c r="E200" s="1" t="s">
        <v>912</v>
      </c>
      <c r="F200" s="1" t="s">
        <v>889</v>
      </c>
      <c r="G200" s="1" t="s">
        <v>913</v>
      </c>
      <c r="H200" s="1" t="s">
        <v>883</v>
      </c>
      <c r="I200" s="1" t="s">
        <v>914</v>
      </c>
      <c r="J200" s="1" t="s">
        <v>915</v>
      </c>
      <c r="K200" s="5">
        <v>118</v>
      </c>
      <c r="L200" s="32">
        <f t="shared" si="6"/>
        <v>236</v>
      </c>
      <c r="M200" s="39">
        <f t="shared" si="7"/>
        <v>10</v>
      </c>
      <c r="N200" s="123"/>
    </row>
    <row r="201" spans="1:14" ht="30" customHeight="1" x14ac:dyDescent="0.35">
      <c r="A201" s="1" t="s">
        <v>863</v>
      </c>
      <c r="B201" s="1" t="s">
        <v>8</v>
      </c>
      <c r="C201" s="1" t="s">
        <v>916</v>
      </c>
      <c r="D201" s="1" t="s">
        <v>917</v>
      </c>
      <c r="E201" s="1" t="s">
        <v>918</v>
      </c>
      <c r="F201" s="1" t="s">
        <v>919</v>
      </c>
      <c r="G201" s="1" t="s">
        <v>920</v>
      </c>
      <c r="H201" s="1" t="s">
        <v>890</v>
      </c>
      <c r="I201" s="1" t="s">
        <v>921</v>
      </c>
      <c r="J201" s="1" t="s">
        <v>922</v>
      </c>
      <c r="K201" s="5">
        <v>102</v>
      </c>
      <c r="L201" s="32">
        <f t="shared" si="6"/>
        <v>204</v>
      </c>
      <c r="M201" s="39">
        <f t="shared" si="7"/>
        <v>9</v>
      </c>
      <c r="N201" s="123"/>
    </row>
    <row r="202" spans="1:14" ht="30" customHeight="1" x14ac:dyDescent="0.35">
      <c r="A202" s="1" t="s">
        <v>863</v>
      </c>
      <c r="B202" s="1" t="s">
        <v>8</v>
      </c>
      <c r="C202" s="1" t="s">
        <v>923</v>
      </c>
      <c r="D202" s="1" t="s">
        <v>924</v>
      </c>
      <c r="E202" s="1" t="s">
        <v>880</v>
      </c>
      <c r="F202" s="1" t="s">
        <v>881</v>
      </c>
      <c r="G202" s="1" t="s">
        <v>925</v>
      </c>
      <c r="H202" s="1" t="s">
        <v>883</v>
      </c>
      <c r="I202" s="1" t="s">
        <v>926</v>
      </c>
      <c r="J202" s="1" t="s">
        <v>927</v>
      </c>
      <c r="K202" s="5">
        <v>147</v>
      </c>
      <c r="L202" s="32">
        <f t="shared" si="6"/>
        <v>294</v>
      </c>
      <c r="M202" s="39">
        <f t="shared" si="7"/>
        <v>12</v>
      </c>
      <c r="N202" s="123"/>
    </row>
    <row r="203" spans="1:14" ht="30" customHeight="1" x14ac:dyDescent="0.35">
      <c r="A203" s="1" t="s">
        <v>863</v>
      </c>
      <c r="B203" s="1" t="s">
        <v>8</v>
      </c>
      <c r="C203" s="1" t="s">
        <v>928</v>
      </c>
      <c r="D203" s="1" t="s">
        <v>929</v>
      </c>
      <c r="E203" s="1" t="s">
        <v>873</v>
      </c>
      <c r="F203" s="1" t="s">
        <v>874</v>
      </c>
      <c r="G203" s="1" t="s">
        <v>930</v>
      </c>
      <c r="H203" s="1" t="s">
        <v>875</v>
      </c>
      <c r="I203" s="1" t="s">
        <v>931</v>
      </c>
      <c r="J203" s="1" t="s">
        <v>932</v>
      </c>
      <c r="K203" s="5">
        <v>87</v>
      </c>
      <c r="L203" s="32">
        <f t="shared" si="6"/>
        <v>174</v>
      </c>
      <c r="M203" s="39">
        <f t="shared" si="7"/>
        <v>7</v>
      </c>
      <c r="N203" s="123"/>
    </row>
    <row r="204" spans="1:14" ht="30" customHeight="1" x14ac:dyDescent="0.35">
      <c r="A204" s="1" t="s">
        <v>863</v>
      </c>
      <c r="B204" s="1" t="s">
        <v>8</v>
      </c>
      <c r="C204" s="1" t="s">
        <v>933</v>
      </c>
      <c r="D204" s="1" t="s">
        <v>934</v>
      </c>
      <c r="E204" s="1" t="s">
        <v>935</v>
      </c>
      <c r="F204" s="1" t="s">
        <v>919</v>
      </c>
      <c r="G204" s="1" t="s">
        <v>936</v>
      </c>
      <c r="H204" s="1" t="s">
        <v>937</v>
      </c>
      <c r="I204" s="1" t="s">
        <v>938</v>
      </c>
      <c r="J204" s="1" t="s">
        <v>939</v>
      </c>
      <c r="K204" s="5">
        <v>193</v>
      </c>
      <c r="L204" s="32">
        <f t="shared" si="6"/>
        <v>386</v>
      </c>
      <c r="M204" s="39">
        <f t="shared" si="7"/>
        <v>16</v>
      </c>
      <c r="N204" s="123"/>
    </row>
    <row r="205" spans="1:14" ht="30" customHeight="1" x14ac:dyDescent="0.35">
      <c r="A205" s="1" t="s">
        <v>863</v>
      </c>
      <c r="B205" s="1" t="s">
        <v>8</v>
      </c>
      <c r="C205" s="1" t="s">
        <v>940</v>
      </c>
      <c r="D205" s="1" t="s">
        <v>941</v>
      </c>
      <c r="E205" s="1" t="s">
        <v>865</v>
      </c>
      <c r="F205" s="1" t="s">
        <v>866</v>
      </c>
      <c r="G205" s="1" t="s">
        <v>942</v>
      </c>
      <c r="H205" s="1" t="s">
        <v>943</v>
      </c>
      <c r="I205" s="1" t="s">
        <v>944</v>
      </c>
      <c r="J205" s="1" t="s">
        <v>945</v>
      </c>
      <c r="K205" s="5">
        <v>100</v>
      </c>
      <c r="L205" s="32">
        <f t="shared" si="6"/>
        <v>200</v>
      </c>
      <c r="M205" s="39">
        <f t="shared" si="7"/>
        <v>8</v>
      </c>
      <c r="N205" s="123"/>
    </row>
    <row r="206" spans="1:14" ht="30" customHeight="1" x14ac:dyDescent="0.35">
      <c r="A206" s="1" t="s">
        <v>863</v>
      </c>
      <c r="B206" s="1" t="s">
        <v>8</v>
      </c>
      <c r="C206" s="1" t="s">
        <v>946</v>
      </c>
      <c r="D206" s="1" t="s">
        <v>947</v>
      </c>
      <c r="E206" s="1" t="s">
        <v>948</v>
      </c>
      <c r="F206" s="1" t="s">
        <v>889</v>
      </c>
      <c r="G206" s="1" t="s">
        <v>13</v>
      </c>
      <c r="H206" s="1" t="s">
        <v>883</v>
      </c>
      <c r="I206" s="1" t="s">
        <v>949</v>
      </c>
      <c r="J206" s="1" t="s">
        <v>950</v>
      </c>
      <c r="K206" s="5">
        <v>245</v>
      </c>
      <c r="L206" s="32">
        <f t="shared" si="6"/>
        <v>490</v>
      </c>
      <c r="M206" s="39">
        <f t="shared" si="7"/>
        <v>20</v>
      </c>
      <c r="N206" s="123"/>
    </row>
    <row r="207" spans="1:14" ht="30" customHeight="1" x14ac:dyDescent="0.35">
      <c r="A207" s="1" t="s">
        <v>863</v>
      </c>
      <c r="B207" s="1" t="s">
        <v>8</v>
      </c>
      <c r="C207" s="1" t="s">
        <v>951</v>
      </c>
      <c r="D207" s="1" t="s">
        <v>952</v>
      </c>
      <c r="E207" s="1" t="s">
        <v>948</v>
      </c>
      <c r="F207" s="1" t="s">
        <v>889</v>
      </c>
      <c r="G207" s="1" t="s">
        <v>13</v>
      </c>
      <c r="H207" s="1" t="s">
        <v>883</v>
      </c>
      <c r="I207" s="1" t="s">
        <v>953</v>
      </c>
      <c r="J207" s="1" t="s">
        <v>954</v>
      </c>
      <c r="K207" s="5">
        <v>163</v>
      </c>
      <c r="L207" s="32">
        <f t="shared" si="6"/>
        <v>326</v>
      </c>
      <c r="M207" s="39">
        <f t="shared" si="7"/>
        <v>14</v>
      </c>
      <c r="N207" s="123"/>
    </row>
    <row r="208" spans="1:14" ht="30" customHeight="1" x14ac:dyDescent="0.35">
      <c r="A208" s="1" t="s">
        <v>863</v>
      </c>
      <c r="B208" s="1" t="s">
        <v>8</v>
      </c>
      <c r="C208" s="1" t="s">
        <v>955</v>
      </c>
      <c r="D208" s="1" t="s">
        <v>956</v>
      </c>
      <c r="E208" s="1" t="s">
        <v>957</v>
      </c>
      <c r="F208" s="1" t="s">
        <v>958</v>
      </c>
      <c r="G208" s="1" t="s">
        <v>13</v>
      </c>
      <c r="H208" s="1" t="s">
        <v>959</v>
      </c>
      <c r="I208" s="1" t="s">
        <v>960</v>
      </c>
      <c r="J208" s="1" t="s">
        <v>961</v>
      </c>
      <c r="K208" s="5">
        <v>188</v>
      </c>
      <c r="L208" s="32">
        <f t="shared" si="6"/>
        <v>376</v>
      </c>
      <c r="M208" s="39">
        <f t="shared" si="7"/>
        <v>16</v>
      </c>
      <c r="N208" s="123"/>
    </row>
    <row r="209" spans="1:14" ht="30" customHeight="1" x14ac:dyDescent="0.35">
      <c r="A209" s="1" t="s">
        <v>863</v>
      </c>
      <c r="B209" s="1" t="s">
        <v>8</v>
      </c>
      <c r="C209" s="1" t="s">
        <v>962</v>
      </c>
      <c r="D209" s="1" t="s">
        <v>963</v>
      </c>
      <c r="E209" s="1" t="s">
        <v>964</v>
      </c>
      <c r="F209" s="1" t="s">
        <v>965</v>
      </c>
      <c r="G209" s="1" t="s">
        <v>966</v>
      </c>
      <c r="H209" s="1" t="s">
        <v>967</v>
      </c>
      <c r="I209" s="1" t="s">
        <v>968</v>
      </c>
      <c r="J209" s="1" t="s">
        <v>969</v>
      </c>
      <c r="K209" s="5">
        <v>78</v>
      </c>
      <c r="L209" s="32">
        <f t="shared" si="6"/>
        <v>156</v>
      </c>
      <c r="M209" s="39">
        <f t="shared" si="7"/>
        <v>7</v>
      </c>
      <c r="N209" s="123"/>
    </row>
    <row r="210" spans="1:14" ht="30" customHeight="1" x14ac:dyDescent="0.35">
      <c r="A210" s="1" t="s">
        <v>863</v>
      </c>
      <c r="B210" s="1" t="s">
        <v>8</v>
      </c>
      <c r="C210" s="1" t="s">
        <v>970</v>
      </c>
      <c r="D210" s="1" t="s">
        <v>971</v>
      </c>
      <c r="E210" s="1" t="s">
        <v>972</v>
      </c>
      <c r="F210" s="1" t="s">
        <v>973</v>
      </c>
      <c r="G210" s="1" t="s">
        <v>13</v>
      </c>
      <c r="H210" s="1" t="s">
        <v>974</v>
      </c>
      <c r="I210" s="1" t="s">
        <v>975</v>
      </c>
      <c r="J210" s="1" t="s">
        <v>976</v>
      </c>
      <c r="K210" s="5">
        <v>220</v>
      </c>
      <c r="L210" s="32">
        <f t="shared" si="6"/>
        <v>440</v>
      </c>
      <c r="M210" s="39">
        <f t="shared" si="7"/>
        <v>18</v>
      </c>
      <c r="N210" s="123"/>
    </row>
    <row r="211" spans="1:14" ht="30" customHeight="1" x14ac:dyDescent="0.35">
      <c r="A211" s="1" t="s">
        <v>863</v>
      </c>
      <c r="B211" s="1" t="s">
        <v>8</v>
      </c>
      <c r="C211" s="1" t="s">
        <v>977</v>
      </c>
      <c r="D211" s="1" t="s">
        <v>978</v>
      </c>
      <c r="E211" s="1" t="s">
        <v>979</v>
      </c>
      <c r="F211" s="1" t="s">
        <v>980</v>
      </c>
      <c r="G211" s="1" t="s">
        <v>981</v>
      </c>
      <c r="H211" s="1" t="s">
        <v>982</v>
      </c>
      <c r="I211" s="1" t="s">
        <v>983</v>
      </c>
      <c r="J211" s="1" t="s">
        <v>984</v>
      </c>
      <c r="K211" s="5">
        <v>127</v>
      </c>
      <c r="L211" s="32">
        <f t="shared" si="6"/>
        <v>254</v>
      </c>
      <c r="M211" s="39">
        <f t="shared" si="7"/>
        <v>11</v>
      </c>
      <c r="N211" s="123"/>
    </row>
    <row r="212" spans="1:14" ht="30" customHeight="1" x14ac:dyDescent="0.35">
      <c r="A212" s="1" t="s">
        <v>863</v>
      </c>
      <c r="B212" s="1" t="s">
        <v>8</v>
      </c>
      <c r="C212" s="1" t="s">
        <v>985</v>
      </c>
      <c r="D212" s="1" t="s">
        <v>986</v>
      </c>
      <c r="E212" s="1" t="s">
        <v>979</v>
      </c>
      <c r="F212" s="1" t="s">
        <v>980</v>
      </c>
      <c r="G212" s="1" t="s">
        <v>987</v>
      </c>
      <c r="H212" s="1" t="s">
        <v>988</v>
      </c>
      <c r="I212" s="1" t="s">
        <v>989</v>
      </c>
      <c r="J212" s="1" t="s">
        <v>990</v>
      </c>
      <c r="K212" s="5">
        <v>95</v>
      </c>
      <c r="L212" s="32">
        <f t="shared" si="6"/>
        <v>190</v>
      </c>
      <c r="M212" s="39">
        <f t="shared" si="7"/>
        <v>8</v>
      </c>
      <c r="N212" s="123"/>
    </row>
    <row r="213" spans="1:14" ht="30" customHeight="1" x14ac:dyDescent="0.35">
      <c r="A213" s="1" t="s">
        <v>863</v>
      </c>
      <c r="B213" s="1" t="s">
        <v>8</v>
      </c>
      <c r="C213" s="1" t="s">
        <v>991</v>
      </c>
      <c r="D213" s="1" t="s">
        <v>992</v>
      </c>
      <c r="E213" s="1" t="s">
        <v>979</v>
      </c>
      <c r="F213" s="1" t="s">
        <v>965</v>
      </c>
      <c r="G213" s="1" t="s">
        <v>993</v>
      </c>
      <c r="H213" s="1" t="s">
        <v>994</v>
      </c>
      <c r="I213" s="1" t="s">
        <v>995</v>
      </c>
      <c r="J213" s="1" t="s">
        <v>996</v>
      </c>
      <c r="K213" s="5">
        <v>89</v>
      </c>
      <c r="L213" s="32">
        <f t="shared" si="6"/>
        <v>178</v>
      </c>
      <c r="M213" s="39">
        <f t="shared" si="7"/>
        <v>8</v>
      </c>
      <c r="N213" s="123"/>
    </row>
    <row r="214" spans="1:14" ht="30" customHeight="1" x14ac:dyDescent="0.35">
      <c r="A214" s="1" t="s">
        <v>863</v>
      </c>
      <c r="B214" s="1" t="s">
        <v>8</v>
      </c>
      <c r="C214" s="1" t="s">
        <v>997</v>
      </c>
      <c r="D214" s="1" t="s">
        <v>998</v>
      </c>
      <c r="E214" s="1" t="s">
        <v>964</v>
      </c>
      <c r="F214" s="1" t="s">
        <v>965</v>
      </c>
      <c r="G214" s="1" t="s">
        <v>999</v>
      </c>
      <c r="H214" s="1" t="s">
        <v>967</v>
      </c>
      <c r="I214" s="1" t="s">
        <v>1000</v>
      </c>
      <c r="J214" s="1" t="s">
        <v>1001</v>
      </c>
      <c r="K214" s="5">
        <v>58</v>
      </c>
      <c r="L214" s="32">
        <f t="shared" si="6"/>
        <v>116</v>
      </c>
      <c r="M214" s="39">
        <f t="shared" si="7"/>
        <v>5</v>
      </c>
      <c r="N214" s="123"/>
    </row>
    <row r="215" spans="1:14" ht="30" customHeight="1" x14ac:dyDescent="0.35">
      <c r="A215" s="1" t="s">
        <v>863</v>
      </c>
      <c r="B215" s="1" t="s">
        <v>8</v>
      </c>
      <c r="C215" s="1" t="s">
        <v>1002</v>
      </c>
      <c r="D215" s="1" t="s">
        <v>1003</v>
      </c>
      <c r="E215" s="1" t="s">
        <v>957</v>
      </c>
      <c r="F215" s="1" t="s">
        <v>958</v>
      </c>
      <c r="G215" s="1" t="s">
        <v>13</v>
      </c>
      <c r="H215" s="1" t="s">
        <v>959</v>
      </c>
      <c r="I215" s="1" t="s">
        <v>1004</v>
      </c>
      <c r="J215" s="1" t="s">
        <v>1005</v>
      </c>
      <c r="K215" s="5">
        <v>141</v>
      </c>
      <c r="L215" s="32">
        <f t="shared" si="6"/>
        <v>282</v>
      </c>
      <c r="M215" s="39">
        <f t="shared" si="7"/>
        <v>12</v>
      </c>
      <c r="N215" s="123"/>
    </row>
    <row r="216" spans="1:14" ht="30" customHeight="1" x14ac:dyDescent="0.35">
      <c r="A216" s="1" t="s">
        <v>863</v>
      </c>
      <c r="B216" s="1" t="s">
        <v>8</v>
      </c>
      <c r="C216" s="1" t="s">
        <v>1006</v>
      </c>
      <c r="D216" s="1" t="s">
        <v>1007</v>
      </c>
      <c r="E216" s="1" t="s">
        <v>957</v>
      </c>
      <c r="F216" s="1" t="s">
        <v>958</v>
      </c>
      <c r="G216" s="1" t="s">
        <v>13</v>
      </c>
      <c r="H216" s="1" t="s">
        <v>959</v>
      </c>
      <c r="I216" s="1" t="s">
        <v>1008</v>
      </c>
      <c r="J216" s="1" t="s">
        <v>1009</v>
      </c>
      <c r="K216" s="5">
        <v>180</v>
      </c>
      <c r="L216" s="32">
        <f t="shared" si="6"/>
        <v>360</v>
      </c>
      <c r="M216" s="39">
        <f t="shared" si="7"/>
        <v>15</v>
      </c>
      <c r="N216" s="123"/>
    </row>
    <row r="217" spans="1:14" ht="30" customHeight="1" x14ac:dyDescent="0.35">
      <c r="A217" s="1" t="s">
        <v>863</v>
      </c>
      <c r="B217" s="1" t="s">
        <v>8</v>
      </c>
      <c r="C217" s="1" t="s">
        <v>1010</v>
      </c>
      <c r="D217" s="1" t="s">
        <v>1011</v>
      </c>
      <c r="E217" s="1" t="s">
        <v>957</v>
      </c>
      <c r="F217" s="1" t="s">
        <v>958</v>
      </c>
      <c r="G217" s="1" t="s">
        <v>13</v>
      </c>
      <c r="H217" s="1" t="s">
        <v>959</v>
      </c>
      <c r="I217" s="1" t="s">
        <v>1012</v>
      </c>
      <c r="J217" s="1" t="s">
        <v>1013</v>
      </c>
      <c r="K217" s="5">
        <v>182</v>
      </c>
      <c r="L217" s="32">
        <f t="shared" si="6"/>
        <v>364</v>
      </c>
      <c r="M217" s="39">
        <f t="shared" si="7"/>
        <v>15</v>
      </c>
      <c r="N217" s="123"/>
    </row>
    <row r="218" spans="1:14" ht="30" customHeight="1" x14ac:dyDescent="0.35">
      <c r="A218" s="1" t="s">
        <v>863</v>
      </c>
      <c r="B218" s="1" t="s">
        <v>8</v>
      </c>
      <c r="C218" s="1" t="s">
        <v>1014</v>
      </c>
      <c r="D218" s="1" t="s">
        <v>1015</v>
      </c>
      <c r="E218" s="1" t="s">
        <v>1016</v>
      </c>
      <c r="F218" s="1" t="s">
        <v>965</v>
      </c>
      <c r="G218" s="1" t="s">
        <v>1017</v>
      </c>
      <c r="H218" s="1" t="s">
        <v>1018</v>
      </c>
      <c r="I218" s="1" t="s">
        <v>1019</v>
      </c>
      <c r="J218" s="1" t="s">
        <v>1020</v>
      </c>
      <c r="K218" s="5">
        <v>76</v>
      </c>
      <c r="L218" s="32">
        <f t="shared" si="6"/>
        <v>152</v>
      </c>
      <c r="M218" s="39">
        <f t="shared" si="7"/>
        <v>7</v>
      </c>
      <c r="N218" s="123"/>
    </row>
    <row r="219" spans="1:14" ht="30" customHeight="1" x14ac:dyDescent="0.35">
      <c r="A219" s="1" t="s">
        <v>863</v>
      </c>
      <c r="B219" s="1" t="s">
        <v>8</v>
      </c>
      <c r="C219" s="1" t="s">
        <v>1021</v>
      </c>
      <c r="D219" s="1" t="s">
        <v>1022</v>
      </c>
      <c r="E219" s="1" t="s">
        <v>1016</v>
      </c>
      <c r="F219" s="1" t="s">
        <v>965</v>
      </c>
      <c r="G219" s="1" t="s">
        <v>1023</v>
      </c>
      <c r="H219" s="1" t="s">
        <v>1024</v>
      </c>
      <c r="I219" s="1" t="s">
        <v>1025</v>
      </c>
      <c r="J219" s="1" t="s">
        <v>1026</v>
      </c>
      <c r="K219" s="5">
        <v>68</v>
      </c>
      <c r="L219" s="32">
        <f t="shared" si="6"/>
        <v>136</v>
      </c>
      <c r="M219" s="39">
        <f t="shared" si="7"/>
        <v>6</v>
      </c>
      <c r="N219" s="123"/>
    </row>
    <row r="220" spans="1:14" ht="30" customHeight="1" x14ac:dyDescent="0.35">
      <c r="A220" s="1" t="s">
        <v>863</v>
      </c>
      <c r="B220" s="1" t="s">
        <v>8</v>
      </c>
      <c r="C220" s="1" t="s">
        <v>1027</v>
      </c>
      <c r="D220" s="1" t="s">
        <v>1028</v>
      </c>
      <c r="E220" s="1" t="s">
        <v>1029</v>
      </c>
      <c r="F220" s="1" t="s">
        <v>1030</v>
      </c>
      <c r="G220" s="1" t="s">
        <v>1031</v>
      </c>
      <c r="H220" s="1" t="s">
        <v>1032</v>
      </c>
      <c r="I220" s="1" t="s">
        <v>1033</v>
      </c>
      <c r="J220" s="1" t="s">
        <v>1034</v>
      </c>
      <c r="K220" s="5">
        <v>74</v>
      </c>
      <c r="L220" s="32">
        <f t="shared" si="6"/>
        <v>148</v>
      </c>
      <c r="M220" s="39">
        <f t="shared" si="7"/>
        <v>6</v>
      </c>
      <c r="N220" s="123"/>
    </row>
    <row r="221" spans="1:14" ht="30" customHeight="1" x14ac:dyDescent="0.35">
      <c r="A221" s="1" t="s">
        <v>863</v>
      </c>
      <c r="B221" s="1" t="s">
        <v>8</v>
      </c>
      <c r="C221" s="1" t="s">
        <v>1035</v>
      </c>
      <c r="D221" s="1" t="s">
        <v>1036</v>
      </c>
      <c r="E221" s="1" t="s">
        <v>1029</v>
      </c>
      <c r="F221" s="1" t="s">
        <v>1030</v>
      </c>
      <c r="G221" s="1" t="s">
        <v>1037</v>
      </c>
      <c r="H221" s="1" t="s">
        <v>1038</v>
      </c>
      <c r="I221" s="1" t="s">
        <v>1039</v>
      </c>
      <c r="J221" s="1" t="s">
        <v>1040</v>
      </c>
      <c r="K221" s="5">
        <v>76</v>
      </c>
      <c r="L221" s="32">
        <f t="shared" si="6"/>
        <v>152</v>
      </c>
      <c r="M221" s="39">
        <f t="shared" si="7"/>
        <v>7</v>
      </c>
      <c r="N221" s="123"/>
    </row>
    <row r="222" spans="1:14" ht="30" customHeight="1" x14ac:dyDescent="0.35">
      <c r="A222" s="1" t="s">
        <v>863</v>
      </c>
      <c r="B222" s="1" t="s">
        <v>8</v>
      </c>
      <c r="C222" s="1" t="s">
        <v>1041</v>
      </c>
      <c r="D222" s="1" t="s">
        <v>1042</v>
      </c>
      <c r="E222" s="1" t="s">
        <v>1029</v>
      </c>
      <c r="F222" s="1" t="s">
        <v>1030</v>
      </c>
      <c r="G222" s="1" t="s">
        <v>1043</v>
      </c>
      <c r="H222" s="1" t="s">
        <v>1044</v>
      </c>
      <c r="I222" s="1" t="s">
        <v>1039</v>
      </c>
      <c r="J222" s="1" t="s">
        <v>1045</v>
      </c>
      <c r="K222" s="5">
        <v>59</v>
      </c>
      <c r="L222" s="32">
        <f t="shared" si="6"/>
        <v>118</v>
      </c>
      <c r="M222" s="39">
        <f t="shared" si="7"/>
        <v>5</v>
      </c>
      <c r="N222" s="123"/>
    </row>
    <row r="223" spans="1:14" ht="30" customHeight="1" x14ac:dyDescent="0.35">
      <c r="A223" s="1" t="s">
        <v>863</v>
      </c>
      <c r="B223" s="1" t="s">
        <v>8</v>
      </c>
      <c r="C223" s="1" t="s">
        <v>1046</v>
      </c>
      <c r="D223" s="1" t="s">
        <v>1047</v>
      </c>
      <c r="E223" s="1" t="s">
        <v>1029</v>
      </c>
      <c r="F223" s="1" t="s">
        <v>1030</v>
      </c>
      <c r="G223" s="1" t="s">
        <v>1048</v>
      </c>
      <c r="H223" s="1" t="s">
        <v>1049</v>
      </c>
      <c r="I223" s="1" t="s">
        <v>1050</v>
      </c>
      <c r="J223" s="1" t="s">
        <v>1051</v>
      </c>
      <c r="K223" s="5">
        <v>54</v>
      </c>
      <c r="L223" s="32">
        <f t="shared" si="6"/>
        <v>108</v>
      </c>
      <c r="M223" s="39">
        <f t="shared" si="7"/>
        <v>5</v>
      </c>
      <c r="N223" s="123"/>
    </row>
    <row r="224" spans="1:14" ht="30" customHeight="1" x14ac:dyDescent="0.35">
      <c r="A224" s="1" t="s">
        <v>863</v>
      </c>
      <c r="B224" s="1" t="s">
        <v>8</v>
      </c>
      <c r="C224" s="1" t="s">
        <v>1052</v>
      </c>
      <c r="D224" s="1" t="s">
        <v>1053</v>
      </c>
      <c r="E224" s="1" t="s">
        <v>1054</v>
      </c>
      <c r="F224" s="1" t="s">
        <v>1030</v>
      </c>
      <c r="G224" s="1" t="s">
        <v>13</v>
      </c>
      <c r="H224" s="1" t="s">
        <v>1055</v>
      </c>
      <c r="I224" s="1" t="s">
        <v>1056</v>
      </c>
      <c r="J224" s="1" t="s">
        <v>1057</v>
      </c>
      <c r="K224" s="5">
        <v>244</v>
      </c>
      <c r="L224" s="32">
        <f t="shared" si="6"/>
        <v>488</v>
      </c>
      <c r="M224" s="39">
        <f t="shared" si="7"/>
        <v>20</v>
      </c>
      <c r="N224" s="123"/>
    </row>
    <row r="225" spans="1:15" ht="30" customHeight="1" x14ac:dyDescent="0.35">
      <c r="A225" s="1" t="s">
        <v>863</v>
      </c>
      <c r="B225" s="1" t="s">
        <v>8</v>
      </c>
      <c r="C225" s="1" t="s">
        <v>1058</v>
      </c>
      <c r="D225" s="1" t="s">
        <v>1059</v>
      </c>
      <c r="E225" s="1" t="s">
        <v>1054</v>
      </c>
      <c r="F225" s="1" t="s">
        <v>1030</v>
      </c>
      <c r="G225" s="1" t="s">
        <v>13</v>
      </c>
      <c r="H225" s="1" t="s">
        <v>1055</v>
      </c>
      <c r="I225" s="1" t="s">
        <v>1060</v>
      </c>
      <c r="J225" s="1" t="s">
        <v>1061</v>
      </c>
      <c r="K225" s="5">
        <v>178</v>
      </c>
      <c r="L225" s="32">
        <f t="shared" si="6"/>
        <v>356</v>
      </c>
      <c r="M225" s="39">
        <f t="shared" si="7"/>
        <v>15</v>
      </c>
      <c r="N225" s="123"/>
    </row>
    <row r="226" spans="1:15" ht="30" customHeight="1" x14ac:dyDescent="0.35">
      <c r="A226" s="1" t="s">
        <v>863</v>
      </c>
      <c r="B226" s="1" t="s">
        <v>8</v>
      </c>
      <c r="C226" s="1" t="s">
        <v>1062</v>
      </c>
      <c r="D226" s="1" t="s">
        <v>1063</v>
      </c>
      <c r="E226" s="1" t="s">
        <v>865</v>
      </c>
      <c r="F226" s="1" t="s">
        <v>866</v>
      </c>
      <c r="G226" s="1" t="s">
        <v>1064</v>
      </c>
      <c r="H226" s="1" t="s">
        <v>883</v>
      </c>
      <c r="I226" s="1" t="s">
        <v>1065</v>
      </c>
      <c r="J226" s="1" t="s">
        <v>1066</v>
      </c>
      <c r="K226" s="5">
        <v>147</v>
      </c>
      <c r="L226" s="32">
        <f t="shared" si="6"/>
        <v>294</v>
      </c>
      <c r="M226" s="39">
        <f t="shared" si="7"/>
        <v>12</v>
      </c>
      <c r="N226" s="123"/>
    </row>
    <row r="227" spans="1:15" ht="30" customHeight="1" x14ac:dyDescent="0.35">
      <c r="A227" s="1" t="s">
        <v>863</v>
      </c>
      <c r="B227" s="1" t="s">
        <v>77</v>
      </c>
      <c r="C227" s="1" t="s">
        <v>1067</v>
      </c>
      <c r="D227" s="1" t="s">
        <v>1068</v>
      </c>
      <c r="E227" s="1" t="s">
        <v>873</v>
      </c>
      <c r="F227" s="1" t="s">
        <v>874</v>
      </c>
      <c r="G227" s="1" t="s">
        <v>13</v>
      </c>
      <c r="H227" s="1" t="s">
        <v>875</v>
      </c>
      <c r="I227" s="1" t="s">
        <v>1069</v>
      </c>
      <c r="J227" s="1" t="s">
        <v>1070</v>
      </c>
      <c r="K227" s="5">
        <v>278</v>
      </c>
      <c r="L227" s="32">
        <f t="shared" si="6"/>
        <v>556</v>
      </c>
      <c r="M227" s="39">
        <f t="shared" si="7"/>
        <v>23</v>
      </c>
      <c r="N227" s="123"/>
    </row>
    <row r="228" spans="1:15" ht="30" customHeight="1" x14ac:dyDescent="0.35">
      <c r="A228" s="1" t="s">
        <v>863</v>
      </c>
      <c r="B228" s="1" t="s">
        <v>77</v>
      </c>
      <c r="C228" s="1" t="s">
        <v>1071</v>
      </c>
      <c r="D228" s="1" t="s">
        <v>1072</v>
      </c>
      <c r="E228" s="1" t="s">
        <v>888</v>
      </c>
      <c r="F228" s="1" t="s">
        <v>889</v>
      </c>
      <c r="G228" s="1" t="s">
        <v>13</v>
      </c>
      <c r="H228" s="1" t="s">
        <v>890</v>
      </c>
      <c r="I228" s="1" t="s">
        <v>1073</v>
      </c>
      <c r="J228" s="1" t="s">
        <v>1074</v>
      </c>
      <c r="K228" s="5">
        <v>328</v>
      </c>
      <c r="L228" s="32">
        <f t="shared" si="6"/>
        <v>656</v>
      </c>
      <c r="M228" s="39">
        <f t="shared" si="7"/>
        <v>27</v>
      </c>
      <c r="N228" s="123"/>
    </row>
    <row r="229" spans="1:15" ht="30" customHeight="1" x14ac:dyDescent="0.35">
      <c r="A229" s="1" t="s">
        <v>863</v>
      </c>
      <c r="B229" s="1" t="s">
        <v>77</v>
      </c>
      <c r="C229" s="1" t="s">
        <v>1075</v>
      </c>
      <c r="D229" s="1" t="s">
        <v>1076</v>
      </c>
      <c r="E229" s="1" t="s">
        <v>1077</v>
      </c>
      <c r="F229" s="1" t="s">
        <v>881</v>
      </c>
      <c r="G229" s="1" t="s">
        <v>1078</v>
      </c>
      <c r="H229" s="1" t="s">
        <v>901</v>
      </c>
      <c r="I229" s="1" t="s">
        <v>1079</v>
      </c>
      <c r="J229" s="1" t="s">
        <v>1080</v>
      </c>
      <c r="K229" s="5">
        <v>454</v>
      </c>
      <c r="L229" s="32">
        <f t="shared" si="6"/>
        <v>908</v>
      </c>
      <c r="M229" s="39">
        <f t="shared" si="7"/>
        <v>37</v>
      </c>
      <c r="N229" s="123"/>
    </row>
    <row r="230" spans="1:15" ht="30" customHeight="1" x14ac:dyDescent="0.35">
      <c r="A230" s="1" t="s">
        <v>863</v>
      </c>
      <c r="B230" s="1" t="s">
        <v>77</v>
      </c>
      <c r="C230" s="1" t="s">
        <v>1081</v>
      </c>
      <c r="D230" s="1" t="s">
        <v>1082</v>
      </c>
      <c r="E230" s="1" t="s">
        <v>935</v>
      </c>
      <c r="F230" s="1" t="s">
        <v>919</v>
      </c>
      <c r="G230" s="1" t="s">
        <v>936</v>
      </c>
      <c r="H230" s="1" t="s">
        <v>937</v>
      </c>
      <c r="I230" s="1" t="s">
        <v>1083</v>
      </c>
      <c r="J230" s="1" t="s">
        <v>1084</v>
      </c>
      <c r="K230" s="5">
        <v>297</v>
      </c>
      <c r="L230" s="32">
        <f t="shared" si="6"/>
        <v>594</v>
      </c>
      <c r="M230" s="39">
        <f t="shared" si="7"/>
        <v>24</v>
      </c>
      <c r="N230" s="123"/>
    </row>
    <row r="231" spans="1:15" ht="30" customHeight="1" x14ac:dyDescent="0.35">
      <c r="A231" s="1" t="s">
        <v>863</v>
      </c>
      <c r="B231" s="1" t="s">
        <v>77</v>
      </c>
      <c r="C231" s="1" t="s">
        <v>1085</v>
      </c>
      <c r="D231" s="1" t="s">
        <v>952</v>
      </c>
      <c r="E231" s="1" t="s">
        <v>948</v>
      </c>
      <c r="F231" s="1" t="s">
        <v>889</v>
      </c>
      <c r="G231" s="1" t="s">
        <v>1086</v>
      </c>
      <c r="H231" s="1" t="s">
        <v>883</v>
      </c>
      <c r="I231" s="1" t="s">
        <v>1087</v>
      </c>
      <c r="J231" s="1" t="s">
        <v>1088</v>
      </c>
      <c r="K231" s="5">
        <v>364</v>
      </c>
      <c r="L231" s="32">
        <f t="shared" si="6"/>
        <v>728</v>
      </c>
      <c r="M231" s="39">
        <f t="shared" si="7"/>
        <v>30</v>
      </c>
      <c r="N231" s="123"/>
    </row>
    <row r="232" spans="1:15" ht="30" customHeight="1" x14ac:dyDescent="0.35">
      <c r="A232" s="1" t="s">
        <v>863</v>
      </c>
      <c r="B232" s="1" t="s">
        <v>77</v>
      </c>
      <c r="C232" s="1" t="s">
        <v>1089</v>
      </c>
      <c r="D232" s="1" t="s">
        <v>1090</v>
      </c>
      <c r="E232" s="1" t="s">
        <v>972</v>
      </c>
      <c r="F232" s="1" t="s">
        <v>973</v>
      </c>
      <c r="G232" s="1" t="s">
        <v>13</v>
      </c>
      <c r="H232" s="1" t="s">
        <v>974</v>
      </c>
      <c r="I232" s="1" t="s">
        <v>1091</v>
      </c>
      <c r="J232" s="1" t="s">
        <v>1092</v>
      </c>
      <c r="K232" s="5">
        <v>352</v>
      </c>
      <c r="L232" s="32">
        <f t="shared" si="6"/>
        <v>704</v>
      </c>
      <c r="M232" s="39">
        <f t="shared" si="7"/>
        <v>29</v>
      </c>
      <c r="N232" s="123"/>
    </row>
    <row r="233" spans="1:15" ht="30" customHeight="1" x14ac:dyDescent="0.35">
      <c r="A233" s="1" t="s">
        <v>863</v>
      </c>
      <c r="B233" s="1" t="s">
        <v>77</v>
      </c>
      <c r="C233" s="1" t="s">
        <v>1093</v>
      </c>
      <c r="D233" s="1" t="s">
        <v>1094</v>
      </c>
      <c r="E233" s="1" t="s">
        <v>957</v>
      </c>
      <c r="F233" s="1" t="s">
        <v>958</v>
      </c>
      <c r="G233" s="1" t="s">
        <v>13</v>
      </c>
      <c r="H233" s="1" t="s">
        <v>959</v>
      </c>
      <c r="I233" s="1" t="s">
        <v>1095</v>
      </c>
      <c r="J233" s="1" t="s">
        <v>1096</v>
      </c>
      <c r="K233" s="5">
        <v>380</v>
      </c>
      <c r="L233" s="32">
        <f t="shared" si="6"/>
        <v>760</v>
      </c>
      <c r="M233" s="39">
        <f t="shared" si="7"/>
        <v>31</v>
      </c>
      <c r="N233" s="123"/>
    </row>
    <row r="234" spans="1:15" ht="30" customHeight="1" x14ac:dyDescent="0.35">
      <c r="A234" s="1" t="s">
        <v>863</v>
      </c>
      <c r="B234" s="1" t="s">
        <v>77</v>
      </c>
      <c r="C234" s="1" t="s">
        <v>1097</v>
      </c>
      <c r="D234" s="1" t="s">
        <v>1098</v>
      </c>
      <c r="E234" s="1" t="s">
        <v>957</v>
      </c>
      <c r="F234" s="1" t="s">
        <v>958</v>
      </c>
      <c r="G234" s="1" t="s">
        <v>13</v>
      </c>
      <c r="H234" s="1" t="s">
        <v>959</v>
      </c>
      <c r="I234" s="1" t="s">
        <v>1099</v>
      </c>
      <c r="J234" s="1" t="s">
        <v>1100</v>
      </c>
      <c r="K234" s="5">
        <v>397</v>
      </c>
      <c r="L234" s="32">
        <f t="shared" si="6"/>
        <v>794</v>
      </c>
      <c r="M234" s="39">
        <f t="shared" si="7"/>
        <v>32</v>
      </c>
      <c r="N234" s="123"/>
    </row>
    <row r="235" spans="1:15" s="107" customFormat="1" ht="30" customHeight="1" x14ac:dyDescent="0.35">
      <c r="A235" s="101" t="s">
        <v>863</v>
      </c>
      <c r="B235" s="101" t="s">
        <v>77</v>
      </c>
      <c r="C235" s="101" t="s">
        <v>1101</v>
      </c>
      <c r="D235" s="101" t="s">
        <v>1102</v>
      </c>
      <c r="E235" s="101" t="s">
        <v>1054</v>
      </c>
      <c r="F235" s="101" t="s">
        <v>1030</v>
      </c>
      <c r="G235" s="101" t="s">
        <v>13</v>
      </c>
      <c r="H235" s="101" t="s">
        <v>1055</v>
      </c>
      <c r="I235" s="101" t="s">
        <v>1103</v>
      </c>
      <c r="J235" s="101" t="s">
        <v>1104</v>
      </c>
      <c r="K235" s="102">
        <v>530</v>
      </c>
      <c r="L235" s="105">
        <f t="shared" si="6"/>
        <v>1060</v>
      </c>
      <c r="M235" s="106">
        <f t="shared" si="7"/>
        <v>43</v>
      </c>
      <c r="N235" s="123"/>
      <c r="O235" s="107" t="s">
        <v>4427</v>
      </c>
    </row>
    <row r="236" spans="1:15" ht="30" customHeight="1" x14ac:dyDescent="0.35">
      <c r="A236" s="1" t="s">
        <v>863</v>
      </c>
      <c r="B236" s="1" t="s">
        <v>94</v>
      </c>
      <c r="C236" s="1" t="s">
        <v>1105</v>
      </c>
      <c r="D236" s="1" t="s">
        <v>1106</v>
      </c>
      <c r="E236" s="1" t="s">
        <v>948</v>
      </c>
      <c r="F236" s="1" t="s">
        <v>889</v>
      </c>
      <c r="G236" s="1" t="s">
        <v>13</v>
      </c>
      <c r="H236" s="1" t="s">
        <v>883</v>
      </c>
      <c r="I236" s="1" t="s">
        <v>1107</v>
      </c>
      <c r="J236" s="1" t="s">
        <v>1108</v>
      </c>
      <c r="K236" s="5">
        <v>839</v>
      </c>
      <c r="L236" s="32">
        <f t="shared" si="6"/>
        <v>1678</v>
      </c>
      <c r="M236" s="39">
        <f t="shared" si="7"/>
        <v>68</v>
      </c>
      <c r="N236" s="123"/>
    </row>
    <row r="237" spans="1:15" ht="30" customHeight="1" x14ac:dyDescent="0.35">
      <c r="A237" s="1" t="s">
        <v>863</v>
      </c>
      <c r="B237" s="1" t="s">
        <v>94</v>
      </c>
      <c r="C237" s="1" t="s">
        <v>1109</v>
      </c>
      <c r="D237" s="1" t="s">
        <v>1110</v>
      </c>
      <c r="E237" s="1" t="s">
        <v>888</v>
      </c>
      <c r="F237" s="1" t="s">
        <v>889</v>
      </c>
      <c r="G237" s="1" t="s">
        <v>1111</v>
      </c>
      <c r="H237" s="1" t="s">
        <v>890</v>
      </c>
      <c r="I237" s="1" t="s">
        <v>1112</v>
      </c>
      <c r="J237" s="1" t="s">
        <v>1113</v>
      </c>
      <c r="K237" s="5">
        <v>729</v>
      </c>
      <c r="L237" s="32">
        <f t="shared" si="6"/>
        <v>1458</v>
      </c>
      <c r="M237" s="39">
        <f t="shared" si="7"/>
        <v>59</v>
      </c>
      <c r="N237" s="123"/>
    </row>
    <row r="238" spans="1:15" ht="30" customHeight="1" x14ac:dyDescent="0.35">
      <c r="A238" s="1" t="s">
        <v>863</v>
      </c>
      <c r="B238" s="1" t="s">
        <v>94</v>
      </c>
      <c r="C238" s="1" t="s">
        <v>1114</v>
      </c>
      <c r="D238" s="1" t="s">
        <v>1115</v>
      </c>
      <c r="E238" s="1" t="s">
        <v>957</v>
      </c>
      <c r="F238" s="1" t="s">
        <v>958</v>
      </c>
      <c r="G238" s="1" t="s">
        <v>13</v>
      </c>
      <c r="H238" s="1" t="s">
        <v>959</v>
      </c>
      <c r="I238" s="1" t="s">
        <v>1116</v>
      </c>
      <c r="J238" s="1" t="s">
        <v>1117</v>
      </c>
      <c r="K238" s="5">
        <v>836</v>
      </c>
      <c r="L238" s="32">
        <f t="shared" si="6"/>
        <v>1672</v>
      </c>
      <c r="M238" s="39">
        <f t="shared" si="7"/>
        <v>67</v>
      </c>
      <c r="N238" s="123"/>
    </row>
    <row r="239" spans="1:15" ht="30" customHeight="1" x14ac:dyDescent="0.35">
      <c r="A239" s="1" t="s">
        <v>863</v>
      </c>
      <c r="B239" s="1" t="s">
        <v>94</v>
      </c>
      <c r="C239" s="1" t="s">
        <v>1118</v>
      </c>
      <c r="D239" s="1" t="s">
        <v>1119</v>
      </c>
      <c r="E239" s="1" t="s">
        <v>1054</v>
      </c>
      <c r="F239" s="1" t="s">
        <v>1030</v>
      </c>
      <c r="G239" s="1" t="s">
        <v>13</v>
      </c>
      <c r="H239" s="1" t="s">
        <v>1055</v>
      </c>
      <c r="I239" s="1" t="s">
        <v>1120</v>
      </c>
      <c r="J239" s="1" t="s">
        <v>1121</v>
      </c>
      <c r="K239" s="5">
        <v>577</v>
      </c>
      <c r="L239" s="32">
        <f t="shared" si="6"/>
        <v>1154</v>
      </c>
      <c r="M239" s="39">
        <f t="shared" si="7"/>
        <v>47</v>
      </c>
      <c r="N239" s="123"/>
    </row>
    <row r="240" spans="1:15" ht="30" customHeight="1" x14ac:dyDescent="0.35">
      <c r="A240" s="1" t="s">
        <v>863</v>
      </c>
      <c r="B240" s="1" t="s">
        <v>103</v>
      </c>
      <c r="C240" s="1" t="s">
        <v>1122</v>
      </c>
      <c r="D240" s="1" t="s">
        <v>1123</v>
      </c>
      <c r="E240" s="1" t="s">
        <v>948</v>
      </c>
      <c r="F240" s="1" t="s">
        <v>889</v>
      </c>
      <c r="G240" s="1" t="s">
        <v>13</v>
      </c>
      <c r="H240" s="1" t="s">
        <v>883</v>
      </c>
      <c r="I240" s="1" t="s">
        <v>1124</v>
      </c>
      <c r="J240" s="1" t="s">
        <v>1125</v>
      </c>
      <c r="K240" s="5">
        <v>201</v>
      </c>
      <c r="L240" s="32">
        <f t="shared" si="6"/>
        <v>402</v>
      </c>
      <c r="M240" s="39">
        <f t="shared" si="7"/>
        <v>17</v>
      </c>
      <c r="N240" s="123"/>
    </row>
    <row r="241" spans="1:14" ht="30" customHeight="1" x14ac:dyDescent="0.35">
      <c r="A241" s="1" t="s">
        <v>863</v>
      </c>
      <c r="B241" s="1" t="s">
        <v>103</v>
      </c>
      <c r="C241" s="1" t="s">
        <v>1126</v>
      </c>
      <c r="D241" s="1" t="s">
        <v>1127</v>
      </c>
      <c r="E241" s="1" t="s">
        <v>957</v>
      </c>
      <c r="F241" s="1" t="s">
        <v>958</v>
      </c>
      <c r="G241" s="1" t="s">
        <v>13</v>
      </c>
      <c r="H241" s="1" t="s">
        <v>959</v>
      </c>
      <c r="I241" s="1" t="s">
        <v>1128</v>
      </c>
      <c r="J241" s="1" t="s">
        <v>1129</v>
      </c>
      <c r="K241" s="5">
        <v>216</v>
      </c>
      <c r="L241" s="32">
        <f t="shared" si="6"/>
        <v>432</v>
      </c>
      <c r="M241" s="39">
        <f t="shared" si="7"/>
        <v>18</v>
      </c>
      <c r="N241" s="123"/>
    </row>
    <row r="242" spans="1:14" ht="30" customHeight="1" x14ac:dyDescent="0.35">
      <c r="A242" s="1" t="s">
        <v>863</v>
      </c>
      <c r="B242" s="1" t="s">
        <v>108</v>
      </c>
      <c r="C242" s="1" t="s">
        <v>1130</v>
      </c>
      <c r="D242" s="1" t="s">
        <v>1131</v>
      </c>
      <c r="E242" s="1" t="s">
        <v>888</v>
      </c>
      <c r="F242" s="1" t="s">
        <v>889</v>
      </c>
      <c r="G242" s="1" t="s">
        <v>1111</v>
      </c>
      <c r="H242" s="1" t="s">
        <v>890</v>
      </c>
      <c r="I242" s="1" t="s">
        <v>1132</v>
      </c>
      <c r="J242" s="1" t="s">
        <v>1133</v>
      </c>
      <c r="K242" s="5">
        <v>66</v>
      </c>
      <c r="L242" s="32">
        <f t="shared" si="6"/>
        <v>132</v>
      </c>
      <c r="M242" s="39">
        <f t="shared" si="7"/>
        <v>6</v>
      </c>
      <c r="N242" s="123"/>
    </row>
    <row r="243" spans="1:14" ht="30" customHeight="1" x14ac:dyDescent="0.35">
      <c r="A243" s="1" t="s">
        <v>863</v>
      </c>
      <c r="B243" s="1" t="s">
        <v>108</v>
      </c>
      <c r="C243" s="1" t="s">
        <v>1134</v>
      </c>
      <c r="D243" s="1" t="s">
        <v>1135</v>
      </c>
      <c r="E243" s="1" t="s">
        <v>948</v>
      </c>
      <c r="F243" s="1" t="s">
        <v>889</v>
      </c>
      <c r="G243" s="1" t="s">
        <v>1086</v>
      </c>
      <c r="H243" s="1" t="s">
        <v>883</v>
      </c>
      <c r="I243" s="1" t="s">
        <v>1136</v>
      </c>
      <c r="J243" s="1" t="s">
        <v>1137</v>
      </c>
      <c r="K243" s="5">
        <v>72</v>
      </c>
      <c r="L243" s="32">
        <f t="shared" si="6"/>
        <v>144</v>
      </c>
      <c r="M243" s="39">
        <f t="shared" si="7"/>
        <v>6</v>
      </c>
      <c r="N243" s="123"/>
    </row>
    <row r="244" spans="1:14" ht="30" customHeight="1" x14ac:dyDescent="0.35">
      <c r="A244" s="1" t="s">
        <v>863</v>
      </c>
      <c r="B244" s="1" t="s">
        <v>108</v>
      </c>
      <c r="C244" s="1" t="s">
        <v>1138</v>
      </c>
      <c r="D244" s="1" t="s">
        <v>1139</v>
      </c>
      <c r="E244" s="1" t="s">
        <v>957</v>
      </c>
      <c r="F244" s="1" t="s">
        <v>958</v>
      </c>
      <c r="G244" s="1" t="s">
        <v>13</v>
      </c>
      <c r="H244" s="1" t="s">
        <v>959</v>
      </c>
      <c r="I244" s="1" t="s">
        <v>1140</v>
      </c>
      <c r="J244" s="1" t="s">
        <v>1141</v>
      </c>
      <c r="K244" s="5">
        <v>79</v>
      </c>
      <c r="L244" s="32">
        <f t="shared" si="6"/>
        <v>158</v>
      </c>
      <c r="M244" s="39">
        <f t="shared" si="7"/>
        <v>7</v>
      </c>
      <c r="N244" s="123"/>
    </row>
    <row r="245" spans="1:14" ht="30" customHeight="1" x14ac:dyDescent="0.35">
      <c r="A245" s="1" t="s">
        <v>863</v>
      </c>
      <c r="B245" s="1" t="s">
        <v>108</v>
      </c>
      <c r="C245" s="1" t="s">
        <v>1142</v>
      </c>
      <c r="D245" s="1" t="s">
        <v>1143</v>
      </c>
      <c r="E245" s="1" t="s">
        <v>1054</v>
      </c>
      <c r="F245" s="1" t="s">
        <v>1030</v>
      </c>
      <c r="G245" s="1" t="s">
        <v>13</v>
      </c>
      <c r="H245" s="1" t="s">
        <v>1055</v>
      </c>
      <c r="I245" s="1" t="s">
        <v>1144</v>
      </c>
      <c r="J245" s="1" t="s">
        <v>1145</v>
      </c>
      <c r="K245" s="5">
        <v>108</v>
      </c>
      <c r="L245" s="32">
        <f t="shared" si="6"/>
        <v>216</v>
      </c>
      <c r="M245" s="39">
        <f t="shared" si="7"/>
        <v>9</v>
      </c>
      <c r="N245" s="123"/>
    </row>
    <row r="246" spans="1:14" ht="30" customHeight="1" x14ac:dyDescent="0.35">
      <c r="A246" s="1" t="s">
        <v>863</v>
      </c>
      <c r="B246" s="1" t="s">
        <v>113</v>
      </c>
      <c r="C246" s="1" t="s">
        <v>1146</v>
      </c>
      <c r="D246" s="1" t="s">
        <v>1147</v>
      </c>
      <c r="E246" s="1" t="s">
        <v>1029</v>
      </c>
      <c r="F246" s="1" t="s">
        <v>1148</v>
      </c>
      <c r="G246" s="1" t="s">
        <v>1149</v>
      </c>
      <c r="H246" s="1" t="s">
        <v>1049</v>
      </c>
      <c r="I246" s="1" t="s">
        <v>1150</v>
      </c>
      <c r="J246" s="1" t="s">
        <v>1151</v>
      </c>
      <c r="K246" s="5">
        <v>109</v>
      </c>
      <c r="L246" s="32">
        <f t="shared" si="6"/>
        <v>218</v>
      </c>
      <c r="M246" s="39">
        <f t="shared" si="7"/>
        <v>9</v>
      </c>
      <c r="N246" s="123"/>
    </row>
    <row r="247" spans="1:14" ht="30" customHeight="1" x14ac:dyDescent="0.35">
      <c r="A247" s="1" t="s">
        <v>863</v>
      </c>
      <c r="B247" s="1" t="s">
        <v>118</v>
      </c>
      <c r="C247" s="1" t="s">
        <v>1152</v>
      </c>
      <c r="D247" s="1" t="s">
        <v>963</v>
      </c>
      <c r="E247" s="1" t="s">
        <v>964</v>
      </c>
      <c r="F247" s="1" t="s">
        <v>965</v>
      </c>
      <c r="G247" s="1" t="s">
        <v>966</v>
      </c>
      <c r="H247" s="1" t="s">
        <v>967</v>
      </c>
      <c r="I247" s="1" t="s">
        <v>1153</v>
      </c>
      <c r="J247" s="1" t="s">
        <v>1154</v>
      </c>
      <c r="K247" s="5">
        <v>269</v>
      </c>
      <c r="L247" s="32">
        <f t="shared" si="6"/>
        <v>538</v>
      </c>
      <c r="M247" s="39">
        <f t="shared" si="7"/>
        <v>22</v>
      </c>
      <c r="N247" s="123"/>
    </row>
    <row r="248" spans="1:14" ht="30" customHeight="1" thickBot="1" x14ac:dyDescent="0.4">
      <c r="A248" s="17" t="s">
        <v>863</v>
      </c>
      <c r="B248" s="17" t="s">
        <v>118</v>
      </c>
      <c r="C248" s="17" t="s">
        <v>1155</v>
      </c>
      <c r="D248" s="17" t="s">
        <v>1156</v>
      </c>
      <c r="E248" s="17" t="s">
        <v>865</v>
      </c>
      <c r="F248" s="17" t="s">
        <v>866</v>
      </c>
      <c r="G248" s="17" t="s">
        <v>1157</v>
      </c>
      <c r="H248" s="17" t="s">
        <v>883</v>
      </c>
      <c r="I248" s="17" t="s">
        <v>1158</v>
      </c>
      <c r="J248" s="17" t="s">
        <v>1159</v>
      </c>
      <c r="K248" s="18">
        <v>305</v>
      </c>
      <c r="L248" s="32">
        <f t="shared" si="6"/>
        <v>610</v>
      </c>
      <c r="M248" s="39">
        <f t="shared" si="7"/>
        <v>25</v>
      </c>
      <c r="N248" s="123"/>
    </row>
    <row r="249" spans="1:14" ht="30" customHeight="1" x14ac:dyDescent="0.35">
      <c r="A249" s="15" t="s">
        <v>1160</v>
      </c>
      <c r="B249" s="15" t="s">
        <v>8</v>
      </c>
      <c r="C249" s="15" t="s">
        <v>1161</v>
      </c>
      <c r="D249" s="15" t="s">
        <v>1162</v>
      </c>
      <c r="E249" s="15" t="s">
        <v>1163</v>
      </c>
      <c r="F249" s="15" t="s">
        <v>1164</v>
      </c>
      <c r="G249" s="15" t="s">
        <v>1165</v>
      </c>
      <c r="H249" s="15" t="s">
        <v>1166</v>
      </c>
      <c r="I249" s="15" t="s">
        <v>1167</v>
      </c>
      <c r="J249" s="15" t="s">
        <v>1168</v>
      </c>
      <c r="K249" s="16">
        <v>192</v>
      </c>
      <c r="L249" s="32">
        <f t="shared" si="6"/>
        <v>384</v>
      </c>
      <c r="M249" s="39">
        <f t="shared" si="7"/>
        <v>16</v>
      </c>
      <c r="N249" s="123">
        <f>SUM(M249:M319)</f>
        <v>1191</v>
      </c>
    </row>
    <row r="250" spans="1:14" ht="30" customHeight="1" x14ac:dyDescent="0.35">
      <c r="A250" s="1" t="s">
        <v>1160</v>
      </c>
      <c r="B250" s="1" t="s">
        <v>8</v>
      </c>
      <c r="C250" s="1" t="s">
        <v>1169</v>
      </c>
      <c r="D250" s="1" t="s">
        <v>1170</v>
      </c>
      <c r="E250" s="1" t="s">
        <v>1171</v>
      </c>
      <c r="F250" s="1" t="s">
        <v>1172</v>
      </c>
      <c r="G250" s="1" t="s">
        <v>1173</v>
      </c>
      <c r="H250" s="1" t="s">
        <v>1174</v>
      </c>
      <c r="I250" s="1" t="s">
        <v>1175</v>
      </c>
      <c r="J250" s="1" t="s">
        <v>1176</v>
      </c>
      <c r="K250" s="5">
        <v>88</v>
      </c>
      <c r="L250" s="32">
        <f t="shared" si="6"/>
        <v>176</v>
      </c>
      <c r="M250" s="39">
        <f t="shared" si="7"/>
        <v>8</v>
      </c>
      <c r="N250" s="123"/>
    </row>
    <row r="251" spans="1:14" ht="30" customHeight="1" x14ac:dyDescent="0.35">
      <c r="A251" s="1" t="s">
        <v>1160</v>
      </c>
      <c r="B251" s="1" t="s">
        <v>8</v>
      </c>
      <c r="C251" s="1" t="s">
        <v>1177</v>
      </c>
      <c r="D251" s="1" t="s">
        <v>1178</v>
      </c>
      <c r="E251" s="1" t="s">
        <v>1163</v>
      </c>
      <c r="F251" s="1" t="s">
        <v>1164</v>
      </c>
      <c r="G251" s="1" t="s">
        <v>1179</v>
      </c>
      <c r="H251" s="1" t="s">
        <v>1180</v>
      </c>
      <c r="I251" s="1" t="s">
        <v>803</v>
      </c>
      <c r="J251" s="1" t="s">
        <v>1181</v>
      </c>
      <c r="K251" s="5">
        <v>73</v>
      </c>
      <c r="L251" s="32">
        <f t="shared" si="6"/>
        <v>146</v>
      </c>
      <c r="M251" s="39">
        <f t="shared" si="7"/>
        <v>6</v>
      </c>
      <c r="N251" s="123"/>
    </row>
    <row r="252" spans="1:14" ht="30" customHeight="1" x14ac:dyDescent="0.35">
      <c r="A252" s="1" t="s">
        <v>1160</v>
      </c>
      <c r="B252" s="1" t="s">
        <v>8</v>
      </c>
      <c r="C252" s="1" t="s">
        <v>1182</v>
      </c>
      <c r="D252" s="1" t="s">
        <v>1183</v>
      </c>
      <c r="E252" s="1" t="s">
        <v>1171</v>
      </c>
      <c r="F252" s="1" t="s">
        <v>1172</v>
      </c>
      <c r="G252" s="1" t="s">
        <v>1184</v>
      </c>
      <c r="H252" s="1" t="s">
        <v>1174</v>
      </c>
      <c r="I252" s="1" t="s">
        <v>1185</v>
      </c>
      <c r="J252" s="1" t="s">
        <v>1186</v>
      </c>
      <c r="K252" s="5">
        <v>134</v>
      </c>
      <c r="L252" s="32">
        <f t="shared" si="6"/>
        <v>268</v>
      </c>
      <c r="M252" s="39">
        <f t="shared" si="7"/>
        <v>11</v>
      </c>
      <c r="N252" s="123"/>
    </row>
    <row r="253" spans="1:14" ht="30" customHeight="1" x14ac:dyDescent="0.35">
      <c r="A253" s="1" t="s">
        <v>1160</v>
      </c>
      <c r="B253" s="1" t="s">
        <v>8</v>
      </c>
      <c r="C253" s="1" t="s">
        <v>1187</v>
      </c>
      <c r="D253" s="1" t="s">
        <v>1188</v>
      </c>
      <c r="E253" s="1" t="s">
        <v>1171</v>
      </c>
      <c r="F253" s="1" t="s">
        <v>1172</v>
      </c>
      <c r="G253" s="1" t="s">
        <v>1189</v>
      </c>
      <c r="H253" s="1" t="s">
        <v>1174</v>
      </c>
      <c r="I253" s="1" t="s">
        <v>1190</v>
      </c>
      <c r="J253" s="1" t="s">
        <v>1191</v>
      </c>
      <c r="K253" s="5">
        <v>86</v>
      </c>
      <c r="L253" s="32">
        <f t="shared" si="6"/>
        <v>172</v>
      </c>
      <c r="M253" s="39">
        <f t="shared" si="7"/>
        <v>7</v>
      </c>
      <c r="N253" s="123"/>
    </row>
    <row r="254" spans="1:14" ht="30" customHeight="1" x14ac:dyDescent="0.35">
      <c r="A254" s="1" t="s">
        <v>1160</v>
      </c>
      <c r="B254" s="1" t="s">
        <v>8</v>
      </c>
      <c r="C254" s="1" t="s">
        <v>1192</v>
      </c>
      <c r="D254" s="1" t="s">
        <v>1178</v>
      </c>
      <c r="E254" s="1" t="s">
        <v>1163</v>
      </c>
      <c r="F254" s="1" t="s">
        <v>1164</v>
      </c>
      <c r="G254" s="1" t="s">
        <v>1179</v>
      </c>
      <c r="H254" s="1" t="s">
        <v>1180</v>
      </c>
      <c r="I254" s="1" t="s">
        <v>1193</v>
      </c>
      <c r="J254" s="1" t="s">
        <v>1194</v>
      </c>
      <c r="K254" s="5">
        <v>76</v>
      </c>
      <c r="L254" s="32">
        <f t="shared" si="6"/>
        <v>152</v>
      </c>
      <c r="M254" s="39">
        <f t="shared" si="7"/>
        <v>7</v>
      </c>
      <c r="N254" s="123"/>
    </row>
    <row r="255" spans="1:14" ht="30" customHeight="1" x14ac:dyDescent="0.35">
      <c r="A255" s="1" t="s">
        <v>1160</v>
      </c>
      <c r="B255" s="1" t="s">
        <v>8</v>
      </c>
      <c r="C255" s="1" t="s">
        <v>1195</v>
      </c>
      <c r="D255" s="1" t="s">
        <v>1196</v>
      </c>
      <c r="E255" s="1" t="s">
        <v>1197</v>
      </c>
      <c r="F255" s="1" t="s">
        <v>1198</v>
      </c>
      <c r="G255" s="1" t="s">
        <v>1199</v>
      </c>
      <c r="H255" s="1" t="s">
        <v>1200</v>
      </c>
      <c r="I255" s="1" t="s">
        <v>1201</v>
      </c>
      <c r="J255" s="1" t="s">
        <v>1202</v>
      </c>
      <c r="K255" s="5">
        <v>85</v>
      </c>
      <c r="L255" s="32">
        <f t="shared" si="6"/>
        <v>170</v>
      </c>
      <c r="M255" s="39">
        <f t="shared" si="7"/>
        <v>7</v>
      </c>
      <c r="N255" s="123"/>
    </row>
    <row r="256" spans="1:14" ht="30" customHeight="1" x14ac:dyDescent="0.35">
      <c r="A256" s="1" t="s">
        <v>1160</v>
      </c>
      <c r="B256" s="1" t="s">
        <v>8</v>
      </c>
      <c r="C256" s="1" t="s">
        <v>1203</v>
      </c>
      <c r="D256" s="1" t="s">
        <v>1204</v>
      </c>
      <c r="E256" s="1" t="s">
        <v>1205</v>
      </c>
      <c r="F256" s="1" t="s">
        <v>1206</v>
      </c>
      <c r="G256" s="1" t="s">
        <v>13</v>
      </c>
      <c r="H256" s="1" t="s">
        <v>1207</v>
      </c>
      <c r="I256" s="1" t="s">
        <v>815</v>
      </c>
      <c r="J256" s="1" t="s">
        <v>1208</v>
      </c>
      <c r="K256" s="5">
        <v>167</v>
      </c>
      <c r="L256" s="32">
        <f t="shared" si="6"/>
        <v>334</v>
      </c>
      <c r="M256" s="39">
        <f t="shared" si="7"/>
        <v>14</v>
      </c>
      <c r="N256" s="123"/>
    </row>
    <row r="257" spans="1:14" ht="30" customHeight="1" x14ac:dyDescent="0.35">
      <c r="A257" s="1" t="s">
        <v>1160</v>
      </c>
      <c r="B257" s="1" t="s">
        <v>8</v>
      </c>
      <c r="C257" s="1" t="s">
        <v>1209</v>
      </c>
      <c r="D257" s="1" t="s">
        <v>1210</v>
      </c>
      <c r="E257" s="1" t="s">
        <v>1163</v>
      </c>
      <c r="F257" s="1" t="s">
        <v>1164</v>
      </c>
      <c r="G257" s="1" t="s">
        <v>1211</v>
      </c>
      <c r="H257" s="1" t="s">
        <v>1166</v>
      </c>
      <c r="I257" s="1" t="s">
        <v>1212</v>
      </c>
      <c r="J257" s="1" t="s">
        <v>1213</v>
      </c>
      <c r="K257" s="5">
        <v>78</v>
      </c>
      <c r="L257" s="32">
        <f t="shared" si="6"/>
        <v>156</v>
      </c>
      <c r="M257" s="39">
        <f t="shared" si="7"/>
        <v>7</v>
      </c>
      <c r="N257" s="123"/>
    </row>
    <row r="258" spans="1:14" ht="30" customHeight="1" x14ac:dyDescent="0.35">
      <c r="A258" s="1" t="s">
        <v>1160</v>
      </c>
      <c r="B258" s="1" t="s">
        <v>8</v>
      </c>
      <c r="C258" s="1" t="s">
        <v>1214</v>
      </c>
      <c r="D258" s="1" t="s">
        <v>1215</v>
      </c>
      <c r="E258" s="1" t="s">
        <v>1216</v>
      </c>
      <c r="F258" s="1" t="s">
        <v>1217</v>
      </c>
      <c r="G258" s="1" t="s">
        <v>1218</v>
      </c>
      <c r="H258" s="1" t="s">
        <v>1219</v>
      </c>
      <c r="I258" s="1" t="s">
        <v>1220</v>
      </c>
      <c r="J258" s="1" t="s">
        <v>1221</v>
      </c>
      <c r="K258" s="5">
        <v>166</v>
      </c>
      <c r="L258" s="32">
        <f t="shared" si="6"/>
        <v>332</v>
      </c>
      <c r="M258" s="39">
        <f t="shared" si="7"/>
        <v>14</v>
      </c>
      <c r="N258" s="123"/>
    </row>
    <row r="259" spans="1:14" ht="30" customHeight="1" x14ac:dyDescent="0.35">
      <c r="A259" s="1" t="s">
        <v>1160</v>
      </c>
      <c r="B259" s="1" t="s">
        <v>8</v>
      </c>
      <c r="C259" s="1" t="s">
        <v>1222</v>
      </c>
      <c r="D259" s="1" t="s">
        <v>1223</v>
      </c>
      <c r="E259" s="1" t="s">
        <v>1224</v>
      </c>
      <c r="F259" s="1" t="s">
        <v>1225</v>
      </c>
      <c r="G259" s="1" t="s">
        <v>1226</v>
      </c>
      <c r="H259" s="1" t="s">
        <v>1227</v>
      </c>
      <c r="I259" s="1" t="s">
        <v>1228</v>
      </c>
      <c r="J259" s="1" t="s">
        <v>1229</v>
      </c>
      <c r="K259" s="5">
        <v>104</v>
      </c>
      <c r="L259" s="32">
        <f t="shared" si="6"/>
        <v>208</v>
      </c>
      <c r="M259" s="39">
        <f t="shared" si="7"/>
        <v>9</v>
      </c>
      <c r="N259" s="123"/>
    </row>
    <row r="260" spans="1:14" ht="30" customHeight="1" x14ac:dyDescent="0.35">
      <c r="A260" s="1" t="s">
        <v>1160</v>
      </c>
      <c r="B260" s="1" t="s">
        <v>8</v>
      </c>
      <c r="C260" s="1" t="s">
        <v>1230</v>
      </c>
      <c r="D260" s="1" t="s">
        <v>1231</v>
      </c>
      <c r="E260" s="1" t="s">
        <v>1224</v>
      </c>
      <c r="F260" s="1" t="s">
        <v>1217</v>
      </c>
      <c r="G260" s="1" t="s">
        <v>1232</v>
      </c>
      <c r="H260" s="1" t="s">
        <v>1233</v>
      </c>
      <c r="I260" s="1" t="s">
        <v>1234</v>
      </c>
      <c r="J260" s="1" t="s">
        <v>1235</v>
      </c>
      <c r="K260" s="5">
        <v>86</v>
      </c>
      <c r="L260" s="32">
        <f t="shared" si="6"/>
        <v>172</v>
      </c>
      <c r="M260" s="39">
        <f t="shared" si="7"/>
        <v>7</v>
      </c>
      <c r="N260" s="123"/>
    </row>
    <row r="261" spans="1:14" ht="30" customHeight="1" x14ac:dyDescent="0.35">
      <c r="A261" s="1" t="s">
        <v>1160</v>
      </c>
      <c r="B261" s="1" t="s">
        <v>8</v>
      </c>
      <c r="C261" s="1" t="s">
        <v>1236</v>
      </c>
      <c r="D261" s="1" t="s">
        <v>1237</v>
      </c>
      <c r="E261" s="1" t="s">
        <v>1238</v>
      </c>
      <c r="F261" s="1" t="s">
        <v>1239</v>
      </c>
      <c r="G261" s="1" t="s">
        <v>1240</v>
      </c>
      <c r="H261" s="1" t="s">
        <v>1241</v>
      </c>
      <c r="I261" s="1" t="s">
        <v>1242</v>
      </c>
      <c r="J261" s="1" t="s">
        <v>1243</v>
      </c>
      <c r="K261" s="5">
        <v>135</v>
      </c>
      <c r="L261" s="32">
        <f t="shared" ref="L261:L324" si="8">K261*2</f>
        <v>270</v>
      </c>
      <c r="M261" s="39">
        <f t="shared" ref="M261:M324" si="9">ROUNDUP(L261/25,0)</f>
        <v>11</v>
      </c>
      <c r="N261" s="123"/>
    </row>
    <row r="262" spans="1:14" ht="30" customHeight="1" x14ac:dyDescent="0.35">
      <c r="A262" s="1" t="s">
        <v>1160</v>
      </c>
      <c r="B262" s="1" t="s">
        <v>8</v>
      </c>
      <c r="C262" s="1" t="s">
        <v>1244</v>
      </c>
      <c r="D262" s="1" t="s">
        <v>1245</v>
      </c>
      <c r="E262" s="1" t="s">
        <v>1238</v>
      </c>
      <c r="F262" s="1" t="s">
        <v>1246</v>
      </c>
      <c r="G262" s="1" t="s">
        <v>13</v>
      </c>
      <c r="H262" s="1" t="s">
        <v>1247</v>
      </c>
      <c r="I262" s="1" t="s">
        <v>1248</v>
      </c>
      <c r="J262" s="1" t="s">
        <v>1249</v>
      </c>
      <c r="K262" s="5">
        <v>69</v>
      </c>
      <c r="L262" s="32">
        <f t="shared" si="8"/>
        <v>138</v>
      </c>
      <c r="M262" s="39">
        <f t="shared" si="9"/>
        <v>6</v>
      </c>
      <c r="N262" s="123"/>
    </row>
    <row r="263" spans="1:14" ht="30" customHeight="1" x14ac:dyDescent="0.35">
      <c r="A263" s="1" t="s">
        <v>1160</v>
      </c>
      <c r="B263" s="1" t="s">
        <v>8</v>
      </c>
      <c r="C263" s="1" t="s">
        <v>1250</v>
      </c>
      <c r="D263" s="1" t="s">
        <v>1251</v>
      </c>
      <c r="E263" s="1" t="s">
        <v>1238</v>
      </c>
      <c r="F263" s="1" t="s">
        <v>1252</v>
      </c>
      <c r="G263" s="1" t="s">
        <v>1253</v>
      </c>
      <c r="H263" s="1" t="s">
        <v>1254</v>
      </c>
      <c r="I263" s="1" t="s">
        <v>1255</v>
      </c>
      <c r="J263" s="1" t="s">
        <v>1256</v>
      </c>
      <c r="K263" s="5">
        <v>110</v>
      </c>
      <c r="L263" s="32">
        <f t="shared" si="8"/>
        <v>220</v>
      </c>
      <c r="M263" s="39">
        <f t="shared" si="9"/>
        <v>9</v>
      </c>
      <c r="N263" s="123"/>
    </row>
    <row r="264" spans="1:14" ht="30" customHeight="1" x14ac:dyDescent="0.35">
      <c r="A264" s="1" t="s">
        <v>1160</v>
      </c>
      <c r="B264" s="1" t="s">
        <v>8</v>
      </c>
      <c r="C264" s="1" t="s">
        <v>1257</v>
      </c>
      <c r="D264" s="1" t="s">
        <v>1258</v>
      </c>
      <c r="E264" s="1" t="s">
        <v>1259</v>
      </c>
      <c r="F264" s="1" t="s">
        <v>1260</v>
      </c>
      <c r="G264" s="1" t="s">
        <v>13</v>
      </c>
      <c r="H264" s="1" t="s">
        <v>1261</v>
      </c>
      <c r="I264" s="1" t="s">
        <v>1262</v>
      </c>
      <c r="J264" s="1" t="s">
        <v>1263</v>
      </c>
      <c r="K264" s="5">
        <v>182</v>
      </c>
      <c r="L264" s="32">
        <f t="shared" si="8"/>
        <v>364</v>
      </c>
      <c r="M264" s="39">
        <f t="shared" si="9"/>
        <v>15</v>
      </c>
      <c r="N264" s="123"/>
    </row>
    <row r="265" spans="1:14" ht="30" customHeight="1" x14ac:dyDescent="0.35">
      <c r="A265" s="1" t="s">
        <v>1160</v>
      </c>
      <c r="B265" s="1" t="s">
        <v>8</v>
      </c>
      <c r="C265" s="1" t="s">
        <v>1264</v>
      </c>
      <c r="D265" s="1" t="s">
        <v>1265</v>
      </c>
      <c r="E265" s="1" t="s">
        <v>1259</v>
      </c>
      <c r="F265" s="1" t="s">
        <v>1260</v>
      </c>
      <c r="G265" s="1" t="s">
        <v>13</v>
      </c>
      <c r="H265" s="1" t="s">
        <v>1261</v>
      </c>
      <c r="I265" s="1" t="s">
        <v>1266</v>
      </c>
      <c r="J265" s="1" t="s">
        <v>1267</v>
      </c>
      <c r="K265" s="5">
        <v>232</v>
      </c>
      <c r="L265" s="32">
        <f t="shared" si="8"/>
        <v>464</v>
      </c>
      <c r="M265" s="39">
        <f t="shared" si="9"/>
        <v>19</v>
      </c>
      <c r="N265" s="123"/>
    </row>
    <row r="266" spans="1:14" ht="30" customHeight="1" x14ac:dyDescent="0.35">
      <c r="A266" s="1" t="s">
        <v>1160</v>
      </c>
      <c r="B266" s="1" t="s">
        <v>8</v>
      </c>
      <c r="C266" s="1" t="s">
        <v>1268</v>
      </c>
      <c r="D266" s="1" t="s">
        <v>1269</v>
      </c>
      <c r="E266" s="1" t="s">
        <v>1197</v>
      </c>
      <c r="F266" s="1" t="s">
        <v>1198</v>
      </c>
      <c r="G266" s="1" t="s">
        <v>13</v>
      </c>
      <c r="H266" s="1" t="s">
        <v>1270</v>
      </c>
      <c r="I266" s="1" t="s">
        <v>1271</v>
      </c>
      <c r="J266" s="1" t="s">
        <v>1272</v>
      </c>
      <c r="K266" s="5">
        <v>139</v>
      </c>
      <c r="L266" s="32">
        <f t="shared" si="8"/>
        <v>278</v>
      </c>
      <c r="M266" s="39">
        <f t="shared" si="9"/>
        <v>12</v>
      </c>
      <c r="N266" s="123"/>
    </row>
    <row r="267" spans="1:14" ht="30" customHeight="1" x14ac:dyDescent="0.35">
      <c r="A267" s="1" t="s">
        <v>1160</v>
      </c>
      <c r="B267" s="1" t="s">
        <v>8</v>
      </c>
      <c r="C267" s="1" t="s">
        <v>1273</v>
      </c>
      <c r="D267" s="1" t="s">
        <v>1274</v>
      </c>
      <c r="E267" s="1" t="s">
        <v>1275</v>
      </c>
      <c r="F267" s="1" t="s">
        <v>1276</v>
      </c>
      <c r="G267" s="1" t="s">
        <v>13</v>
      </c>
      <c r="H267" s="1" t="s">
        <v>1277</v>
      </c>
      <c r="I267" s="1" t="s">
        <v>1278</v>
      </c>
      <c r="J267" s="1" t="s">
        <v>1279</v>
      </c>
      <c r="K267" s="5">
        <v>60</v>
      </c>
      <c r="L267" s="32">
        <f t="shared" si="8"/>
        <v>120</v>
      </c>
      <c r="M267" s="39">
        <f t="shared" si="9"/>
        <v>5</v>
      </c>
      <c r="N267" s="123"/>
    </row>
    <row r="268" spans="1:14" ht="30" customHeight="1" x14ac:dyDescent="0.35">
      <c r="A268" s="1" t="s">
        <v>1160</v>
      </c>
      <c r="B268" s="1" t="s">
        <v>8</v>
      </c>
      <c r="C268" s="1" t="s">
        <v>1280</v>
      </c>
      <c r="D268" s="1" t="s">
        <v>1281</v>
      </c>
      <c r="E268" s="1" t="s">
        <v>1205</v>
      </c>
      <c r="F268" s="1" t="s">
        <v>1282</v>
      </c>
      <c r="G268" s="1" t="s">
        <v>13</v>
      </c>
      <c r="H268" s="1" t="s">
        <v>1283</v>
      </c>
      <c r="I268" s="1" t="s">
        <v>1284</v>
      </c>
      <c r="J268" s="1" t="s">
        <v>1285</v>
      </c>
      <c r="K268" s="5">
        <v>146</v>
      </c>
      <c r="L268" s="32">
        <f t="shared" si="8"/>
        <v>292</v>
      </c>
      <c r="M268" s="39">
        <f t="shared" si="9"/>
        <v>12</v>
      </c>
      <c r="N268" s="123"/>
    </row>
    <row r="269" spans="1:14" ht="30" customHeight="1" x14ac:dyDescent="0.35">
      <c r="A269" s="1" t="s">
        <v>1160</v>
      </c>
      <c r="B269" s="1" t="s">
        <v>8</v>
      </c>
      <c r="C269" s="1" t="s">
        <v>1286</v>
      </c>
      <c r="D269" s="1" t="s">
        <v>1287</v>
      </c>
      <c r="E269" s="1" t="s">
        <v>1197</v>
      </c>
      <c r="F269" s="1" t="s">
        <v>1198</v>
      </c>
      <c r="G269" s="1" t="s">
        <v>13</v>
      </c>
      <c r="H269" s="1" t="s">
        <v>1270</v>
      </c>
      <c r="I269" s="1" t="s">
        <v>1288</v>
      </c>
      <c r="J269" s="1" t="s">
        <v>1289</v>
      </c>
      <c r="K269" s="5">
        <v>76</v>
      </c>
      <c r="L269" s="32">
        <f t="shared" si="8"/>
        <v>152</v>
      </c>
      <c r="M269" s="39">
        <f t="shared" si="9"/>
        <v>7</v>
      </c>
      <c r="N269" s="123"/>
    </row>
    <row r="270" spans="1:14" ht="30" customHeight="1" x14ac:dyDescent="0.35">
      <c r="A270" s="1" t="s">
        <v>1160</v>
      </c>
      <c r="B270" s="1" t="s">
        <v>8</v>
      </c>
      <c r="C270" s="1" t="s">
        <v>1290</v>
      </c>
      <c r="D270" s="1" t="s">
        <v>1291</v>
      </c>
      <c r="E270" s="1" t="s">
        <v>1275</v>
      </c>
      <c r="F270" s="1" t="s">
        <v>1292</v>
      </c>
      <c r="G270" s="1" t="s">
        <v>1293</v>
      </c>
      <c r="H270" s="1" t="s">
        <v>1294</v>
      </c>
      <c r="I270" s="1" t="s">
        <v>1295</v>
      </c>
      <c r="J270" s="1" t="s">
        <v>1296</v>
      </c>
      <c r="K270" s="5">
        <v>71</v>
      </c>
      <c r="L270" s="32">
        <f t="shared" si="8"/>
        <v>142</v>
      </c>
      <c r="M270" s="39">
        <f t="shared" si="9"/>
        <v>6</v>
      </c>
      <c r="N270" s="123"/>
    </row>
    <row r="271" spans="1:14" ht="30" customHeight="1" x14ac:dyDescent="0.35">
      <c r="A271" s="1" t="s">
        <v>1160</v>
      </c>
      <c r="B271" s="1" t="s">
        <v>8</v>
      </c>
      <c r="C271" s="1" t="s">
        <v>1297</v>
      </c>
      <c r="D271" s="1" t="s">
        <v>1298</v>
      </c>
      <c r="E271" s="1" t="s">
        <v>1197</v>
      </c>
      <c r="F271" s="1" t="s">
        <v>1198</v>
      </c>
      <c r="G271" s="1" t="s">
        <v>1299</v>
      </c>
      <c r="H271" s="1" t="s">
        <v>1270</v>
      </c>
      <c r="I271" s="1" t="s">
        <v>1262</v>
      </c>
      <c r="J271" s="1" t="s">
        <v>1300</v>
      </c>
      <c r="K271" s="5">
        <v>71</v>
      </c>
      <c r="L271" s="32">
        <f t="shared" si="8"/>
        <v>142</v>
      </c>
      <c r="M271" s="39">
        <f t="shared" si="9"/>
        <v>6</v>
      </c>
      <c r="N271" s="123"/>
    </row>
    <row r="272" spans="1:14" ht="30" customHeight="1" x14ac:dyDescent="0.35">
      <c r="A272" s="1" t="s">
        <v>1160</v>
      </c>
      <c r="B272" s="1" t="s">
        <v>8</v>
      </c>
      <c r="C272" s="1" t="s">
        <v>1301</v>
      </c>
      <c r="D272" s="1" t="s">
        <v>1302</v>
      </c>
      <c r="E272" s="1" t="s">
        <v>1275</v>
      </c>
      <c r="F272" s="1" t="s">
        <v>1303</v>
      </c>
      <c r="G272" s="1" t="s">
        <v>13</v>
      </c>
      <c r="H272" s="1" t="s">
        <v>1304</v>
      </c>
      <c r="I272" s="1" t="s">
        <v>1305</v>
      </c>
      <c r="J272" s="1" t="s">
        <v>1306</v>
      </c>
      <c r="K272" s="5">
        <v>168</v>
      </c>
      <c r="L272" s="32">
        <f t="shared" si="8"/>
        <v>336</v>
      </c>
      <c r="M272" s="39">
        <f t="shared" si="9"/>
        <v>14</v>
      </c>
      <c r="N272" s="123"/>
    </row>
    <row r="273" spans="1:14" ht="30" customHeight="1" x14ac:dyDescent="0.35">
      <c r="A273" s="1" t="s">
        <v>1160</v>
      </c>
      <c r="B273" s="1" t="s">
        <v>8</v>
      </c>
      <c r="C273" s="1" t="s">
        <v>1307</v>
      </c>
      <c r="D273" s="1" t="s">
        <v>1308</v>
      </c>
      <c r="E273" s="1" t="s">
        <v>1197</v>
      </c>
      <c r="F273" s="1" t="s">
        <v>1198</v>
      </c>
      <c r="G273" s="1" t="s">
        <v>13</v>
      </c>
      <c r="H273" s="1" t="s">
        <v>1270</v>
      </c>
      <c r="I273" s="1" t="s">
        <v>1309</v>
      </c>
      <c r="J273" s="1" t="s">
        <v>1310</v>
      </c>
      <c r="K273" s="5">
        <v>139</v>
      </c>
      <c r="L273" s="32">
        <f t="shared" si="8"/>
        <v>278</v>
      </c>
      <c r="M273" s="39">
        <f t="shared" si="9"/>
        <v>12</v>
      </c>
      <c r="N273" s="123"/>
    </row>
    <row r="274" spans="1:14" ht="30" customHeight="1" x14ac:dyDescent="0.35">
      <c r="A274" s="1" t="s">
        <v>1160</v>
      </c>
      <c r="B274" s="1" t="s">
        <v>8</v>
      </c>
      <c r="C274" s="1" t="s">
        <v>1311</v>
      </c>
      <c r="D274" s="1" t="s">
        <v>1312</v>
      </c>
      <c r="E274" s="1" t="s">
        <v>1313</v>
      </c>
      <c r="F274" s="1" t="s">
        <v>1314</v>
      </c>
      <c r="G274" s="1" t="s">
        <v>13</v>
      </c>
      <c r="H274" s="1" t="s">
        <v>1315</v>
      </c>
      <c r="I274" s="1" t="s">
        <v>1316</v>
      </c>
      <c r="J274" s="1" t="s">
        <v>1317</v>
      </c>
      <c r="K274" s="5">
        <v>96</v>
      </c>
      <c r="L274" s="32">
        <f t="shared" si="8"/>
        <v>192</v>
      </c>
      <c r="M274" s="39">
        <f t="shared" si="9"/>
        <v>8</v>
      </c>
      <c r="N274" s="123"/>
    </row>
    <row r="275" spans="1:14" ht="30" customHeight="1" x14ac:dyDescent="0.35">
      <c r="A275" s="1" t="s">
        <v>1160</v>
      </c>
      <c r="B275" s="1" t="s">
        <v>8</v>
      </c>
      <c r="C275" s="1" t="s">
        <v>1318</v>
      </c>
      <c r="D275" s="1" t="s">
        <v>1319</v>
      </c>
      <c r="E275" s="1" t="s">
        <v>1313</v>
      </c>
      <c r="F275" s="1" t="s">
        <v>1320</v>
      </c>
      <c r="G275" s="1" t="s">
        <v>13</v>
      </c>
      <c r="H275" s="1" t="s">
        <v>1321</v>
      </c>
      <c r="I275" s="1" t="s">
        <v>1322</v>
      </c>
      <c r="J275" s="1" t="s">
        <v>1323</v>
      </c>
      <c r="K275" s="5">
        <v>58</v>
      </c>
      <c r="L275" s="32">
        <f t="shared" si="8"/>
        <v>116</v>
      </c>
      <c r="M275" s="39">
        <f t="shared" si="9"/>
        <v>5</v>
      </c>
      <c r="N275" s="123"/>
    </row>
    <row r="276" spans="1:14" ht="30" customHeight="1" x14ac:dyDescent="0.35">
      <c r="A276" s="1" t="s">
        <v>1160</v>
      </c>
      <c r="B276" s="1" t="s">
        <v>8</v>
      </c>
      <c r="C276" s="1" t="s">
        <v>1324</v>
      </c>
      <c r="D276" s="1" t="s">
        <v>1325</v>
      </c>
      <c r="E276" s="1" t="s">
        <v>1326</v>
      </c>
      <c r="F276" s="1" t="s">
        <v>1327</v>
      </c>
      <c r="G276" s="1" t="s">
        <v>13</v>
      </c>
      <c r="H276" s="1" t="s">
        <v>1328</v>
      </c>
      <c r="I276" s="1" t="s">
        <v>1329</v>
      </c>
      <c r="J276" s="1" t="s">
        <v>1330</v>
      </c>
      <c r="K276" s="5">
        <v>212</v>
      </c>
      <c r="L276" s="32">
        <f t="shared" si="8"/>
        <v>424</v>
      </c>
      <c r="M276" s="39">
        <f t="shared" si="9"/>
        <v>17</v>
      </c>
      <c r="N276" s="123"/>
    </row>
    <row r="277" spans="1:14" ht="30" customHeight="1" x14ac:dyDescent="0.35">
      <c r="A277" s="1" t="s">
        <v>1160</v>
      </c>
      <c r="B277" s="1" t="s">
        <v>8</v>
      </c>
      <c r="C277" s="1" t="s">
        <v>1331</v>
      </c>
      <c r="D277" s="1" t="s">
        <v>1332</v>
      </c>
      <c r="E277" s="1" t="s">
        <v>1326</v>
      </c>
      <c r="F277" s="1" t="s">
        <v>1327</v>
      </c>
      <c r="G277" s="1" t="s">
        <v>13</v>
      </c>
      <c r="H277" s="1" t="s">
        <v>1328</v>
      </c>
      <c r="I277" s="1" t="s">
        <v>1333</v>
      </c>
      <c r="J277" s="1" t="s">
        <v>1334</v>
      </c>
      <c r="K277" s="5">
        <v>214</v>
      </c>
      <c r="L277" s="32">
        <f t="shared" si="8"/>
        <v>428</v>
      </c>
      <c r="M277" s="39">
        <f t="shared" si="9"/>
        <v>18</v>
      </c>
      <c r="N277" s="123"/>
    </row>
    <row r="278" spans="1:14" ht="30" customHeight="1" x14ac:dyDescent="0.35">
      <c r="A278" s="1" t="s">
        <v>1160</v>
      </c>
      <c r="B278" s="1" t="s">
        <v>8</v>
      </c>
      <c r="C278" s="1" t="s">
        <v>1335</v>
      </c>
      <c r="D278" s="1" t="s">
        <v>1336</v>
      </c>
      <c r="E278" s="1" t="s">
        <v>1326</v>
      </c>
      <c r="F278" s="1" t="s">
        <v>1337</v>
      </c>
      <c r="G278" s="1" t="s">
        <v>1338</v>
      </c>
      <c r="H278" s="1" t="s">
        <v>1339</v>
      </c>
      <c r="I278" s="1" t="s">
        <v>1340</v>
      </c>
      <c r="J278" s="1" t="s">
        <v>1341</v>
      </c>
      <c r="K278" s="5">
        <v>107</v>
      </c>
      <c r="L278" s="32">
        <f t="shared" si="8"/>
        <v>214</v>
      </c>
      <c r="M278" s="39">
        <f t="shared" si="9"/>
        <v>9</v>
      </c>
      <c r="N278" s="123"/>
    </row>
    <row r="279" spans="1:14" ht="30" customHeight="1" x14ac:dyDescent="0.35">
      <c r="A279" s="1" t="s">
        <v>1160</v>
      </c>
      <c r="B279" s="1" t="s">
        <v>8</v>
      </c>
      <c r="C279" s="1" t="s">
        <v>1342</v>
      </c>
      <c r="D279" s="1" t="s">
        <v>1343</v>
      </c>
      <c r="E279" s="1" t="s">
        <v>1326</v>
      </c>
      <c r="F279" s="1" t="s">
        <v>1344</v>
      </c>
      <c r="G279" s="1" t="s">
        <v>13</v>
      </c>
      <c r="H279" s="1" t="s">
        <v>1345</v>
      </c>
      <c r="I279" s="1" t="s">
        <v>1346</v>
      </c>
      <c r="J279" s="1" t="s">
        <v>1347</v>
      </c>
      <c r="K279" s="5">
        <v>84</v>
      </c>
      <c r="L279" s="32">
        <f t="shared" si="8"/>
        <v>168</v>
      </c>
      <c r="M279" s="39">
        <f t="shared" si="9"/>
        <v>7</v>
      </c>
      <c r="N279" s="123"/>
    </row>
    <row r="280" spans="1:14" ht="30" customHeight="1" x14ac:dyDescent="0.35">
      <c r="A280" s="1" t="s">
        <v>1160</v>
      </c>
      <c r="B280" s="1" t="s">
        <v>8</v>
      </c>
      <c r="C280" s="1" t="s">
        <v>1348</v>
      </c>
      <c r="D280" s="1" t="s">
        <v>1349</v>
      </c>
      <c r="E280" s="1" t="s">
        <v>1350</v>
      </c>
      <c r="F280" s="1" t="s">
        <v>1252</v>
      </c>
      <c r="G280" s="1" t="s">
        <v>1351</v>
      </c>
      <c r="H280" s="1" t="s">
        <v>1352</v>
      </c>
      <c r="I280" s="1" t="s">
        <v>1353</v>
      </c>
      <c r="J280" s="1" t="s">
        <v>1354</v>
      </c>
      <c r="K280" s="5">
        <v>193</v>
      </c>
      <c r="L280" s="32">
        <f t="shared" si="8"/>
        <v>386</v>
      </c>
      <c r="M280" s="39">
        <f t="shared" si="9"/>
        <v>16</v>
      </c>
      <c r="N280" s="123"/>
    </row>
    <row r="281" spans="1:14" ht="30" customHeight="1" x14ac:dyDescent="0.35">
      <c r="A281" s="1" t="s">
        <v>1160</v>
      </c>
      <c r="B281" s="1" t="s">
        <v>8</v>
      </c>
      <c r="C281" s="1" t="s">
        <v>1355</v>
      </c>
      <c r="D281" s="1" t="s">
        <v>1356</v>
      </c>
      <c r="E281" s="1" t="s">
        <v>1350</v>
      </c>
      <c r="F281" s="1" t="s">
        <v>1252</v>
      </c>
      <c r="G281" s="1" t="s">
        <v>1357</v>
      </c>
      <c r="H281" s="1" t="s">
        <v>1352</v>
      </c>
      <c r="I281" s="1" t="s">
        <v>1358</v>
      </c>
      <c r="J281" s="1" t="s">
        <v>1359</v>
      </c>
      <c r="K281" s="5">
        <v>246</v>
      </c>
      <c r="L281" s="32">
        <f t="shared" si="8"/>
        <v>492</v>
      </c>
      <c r="M281" s="39">
        <f t="shared" si="9"/>
        <v>20</v>
      </c>
      <c r="N281" s="123"/>
    </row>
    <row r="282" spans="1:14" ht="30" customHeight="1" x14ac:dyDescent="0.35">
      <c r="A282" s="1" t="s">
        <v>1160</v>
      </c>
      <c r="B282" s="1" t="s">
        <v>8</v>
      </c>
      <c r="C282" s="1" t="s">
        <v>1360</v>
      </c>
      <c r="D282" s="1" t="s">
        <v>1361</v>
      </c>
      <c r="E282" s="1" t="s">
        <v>1326</v>
      </c>
      <c r="F282" s="1" t="s">
        <v>1337</v>
      </c>
      <c r="G282" s="1" t="s">
        <v>1362</v>
      </c>
      <c r="H282" s="1" t="s">
        <v>1339</v>
      </c>
      <c r="I282" s="1" t="s">
        <v>1363</v>
      </c>
      <c r="J282" s="1" t="s">
        <v>1364</v>
      </c>
      <c r="K282" s="5">
        <v>225</v>
      </c>
      <c r="L282" s="32">
        <f t="shared" si="8"/>
        <v>450</v>
      </c>
      <c r="M282" s="39">
        <f t="shared" si="9"/>
        <v>18</v>
      </c>
      <c r="N282" s="123"/>
    </row>
    <row r="283" spans="1:14" ht="30" customHeight="1" x14ac:dyDescent="0.35">
      <c r="A283" s="1" t="s">
        <v>1160</v>
      </c>
      <c r="B283" s="1" t="s">
        <v>8</v>
      </c>
      <c r="C283" s="1" t="s">
        <v>1365</v>
      </c>
      <c r="D283" s="1" t="s">
        <v>1366</v>
      </c>
      <c r="E283" s="1" t="s">
        <v>1326</v>
      </c>
      <c r="F283" s="1" t="s">
        <v>1367</v>
      </c>
      <c r="G283" s="1" t="s">
        <v>13</v>
      </c>
      <c r="H283" s="1" t="s">
        <v>1368</v>
      </c>
      <c r="I283" s="1" t="s">
        <v>1369</v>
      </c>
      <c r="J283" s="1" t="s">
        <v>1370</v>
      </c>
      <c r="K283" s="5">
        <v>83</v>
      </c>
      <c r="L283" s="32">
        <f t="shared" si="8"/>
        <v>166</v>
      </c>
      <c r="M283" s="39">
        <f t="shared" si="9"/>
        <v>7</v>
      </c>
      <c r="N283" s="123"/>
    </row>
    <row r="284" spans="1:14" ht="30" customHeight="1" x14ac:dyDescent="0.35">
      <c r="A284" s="1" t="s">
        <v>1160</v>
      </c>
      <c r="B284" s="1" t="s">
        <v>8</v>
      </c>
      <c r="C284" s="1" t="s">
        <v>1371</v>
      </c>
      <c r="D284" s="1" t="s">
        <v>1372</v>
      </c>
      <c r="E284" s="1" t="s">
        <v>1373</v>
      </c>
      <c r="F284" s="1" t="s">
        <v>1374</v>
      </c>
      <c r="G284" s="1" t="s">
        <v>13</v>
      </c>
      <c r="H284" s="1" t="s">
        <v>1375</v>
      </c>
      <c r="I284" s="1" t="s">
        <v>1376</v>
      </c>
      <c r="J284" s="1" t="s">
        <v>1377</v>
      </c>
      <c r="K284" s="5">
        <v>81</v>
      </c>
      <c r="L284" s="32">
        <f t="shared" si="8"/>
        <v>162</v>
      </c>
      <c r="M284" s="39">
        <f t="shared" si="9"/>
        <v>7</v>
      </c>
      <c r="N284" s="123"/>
    </row>
    <row r="285" spans="1:14" ht="30" customHeight="1" x14ac:dyDescent="0.35">
      <c r="A285" s="1" t="s">
        <v>1160</v>
      </c>
      <c r="B285" s="1" t="s">
        <v>8</v>
      </c>
      <c r="C285" s="1" t="s">
        <v>1378</v>
      </c>
      <c r="D285" s="1" t="s">
        <v>1379</v>
      </c>
      <c r="E285" s="1" t="s">
        <v>1380</v>
      </c>
      <c r="F285" s="1" t="s">
        <v>1381</v>
      </c>
      <c r="G285" s="1" t="s">
        <v>13</v>
      </c>
      <c r="H285" s="1" t="s">
        <v>1382</v>
      </c>
      <c r="I285" s="1" t="s">
        <v>1383</v>
      </c>
      <c r="J285" s="1" t="s">
        <v>1384</v>
      </c>
      <c r="K285" s="5">
        <v>148</v>
      </c>
      <c r="L285" s="32">
        <f t="shared" si="8"/>
        <v>296</v>
      </c>
      <c r="M285" s="39">
        <f t="shared" si="9"/>
        <v>12</v>
      </c>
      <c r="N285" s="123"/>
    </row>
    <row r="286" spans="1:14" ht="30" customHeight="1" x14ac:dyDescent="0.35">
      <c r="A286" s="1" t="s">
        <v>1160</v>
      </c>
      <c r="B286" s="1" t="s">
        <v>8</v>
      </c>
      <c r="C286" s="1" t="s">
        <v>1385</v>
      </c>
      <c r="D286" s="1" t="s">
        <v>1386</v>
      </c>
      <c r="E286" s="1" t="s">
        <v>1326</v>
      </c>
      <c r="F286" s="1" t="s">
        <v>1387</v>
      </c>
      <c r="G286" s="1" t="s">
        <v>13</v>
      </c>
      <c r="H286" s="1" t="s">
        <v>1345</v>
      </c>
      <c r="I286" s="1" t="s">
        <v>1388</v>
      </c>
      <c r="J286" s="1" t="s">
        <v>1389</v>
      </c>
      <c r="K286" s="5">
        <v>87</v>
      </c>
      <c r="L286" s="32">
        <f t="shared" si="8"/>
        <v>174</v>
      </c>
      <c r="M286" s="39">
        <f t="shared" si="9"/>
        <v>7</v>
      </c>
      <c r="N286" s="123"/>
    </row>
    <row r="287" spans="1:14" ht="30" customHeight="1" x14ac:dyDescent="0.35">
      <c r="A287" s="1" t="s">
        <v>1160</v>
      </c>
      <c r="B287" s="1" t="s">
        <v>8</v>
      </c>
      <c r="C287" s="1" t="s">
        <v>1390</v>
      </c>
      <c r="D287" s="1" t="s">
        <v>1391</v>
      </c>
      <c r="E287" s="1" t="s">
        <v>1392</v>
      </c>
      <c r="F287" s="1" t="s">
        <v>1217</v>
      </c>
      <c r="G287" s="1" t="s">
        <v>1393</v>
      </c>
      <c r="H287" s="1" t="s">
        <v>1394</v>
      </c>
      <c r="I287" s="1" t="s">
        <v>1395</v>
      </c>
      <c r="J287" s="1" t="s">
        <v>1396</v>
      </c>
      <c r="K287" s="5">
        <v>138</v>
      </c>
      <c r="L287" s="32">
        <f t="shared" si="8"/>
        <v>276</v>
      </c>
      <c r="M287" s="39">
        <f t="shared" si="9"/>
        <v>12</v>
      </c>
      <c r="N287" s="123"/>
    </row>
    <row r="288" spans="1:14" ht="30" customHeight="1" x14ac:dyDescent="0.35">
      <c r="A288" s="1" t="s">
        <v>1160</v>
      </c>
      <c r="B288" s="1" t="s">
        <v>8</v>
      </c>
      <c r="C288" s="1" t="s">
        <v>1397</v>
      </c>
      <c r="D288" s="1" t="s">
        <v>1398</v>
      </c>
      <c r="E288" s="1" t="s">
        <v>1392</v>
      </c>
      <c r="F288" s="1" t="s">
        <v>1217</v>
      </c>
      <c r="G288" s="1" t="s">
        <v>1393</v>
      </c>
      <c r="H288" s="1" t="s">
        <v>1394</v>
      </c>
      <c r="I288" s="1" t="s">
        <v>1399</v>
      </c>
      <c r="J288" s="1" t="s">
        <v>1400</v>
      </c>
      <c r="K288" s="5">
        <v>96</v>
      </c>
      <c r="L288" s="32">
        <f t="shared" si="8"/>
        <v>192</v>
      </c>
      <c r="M288" s="39">
        <f t="shared" si="9"/>
        <v>8</v>
      </c>
      <c r="N288" s="123"/>
    </row>
    <row r="289" spans="1:14" ht="30" customHeight="1" x14ac:dyDescent="0.35">
      <c r="A289" s="1" t="s">
        <v>1160</v>
      </c>
      <c r="B289" s="1" t="s">
        <v>8</v>
      </c>
      <c r="C289" s="1" t="s">
        <v>1401</v>
      </c>
      <c r="D289" s="1" t="s">
        <v>1402</v>
      </c>
      <c r="E289" s="1" t="s">
        <v>1403</v>
      </c>
      <c r="F289" s="1" t="s">
        <v>1404</v>
      </c>
      <c r="G289" s="1" t="s">
        <v>13</v>
      </c>
      <c r="H289" s="1" t="s">
        <v>1405</v>
      </c>
      <c r="I289" s="1" t="s">
        <v>1406</v>
      </c>
      <c r="J289" s="1" t="s">
        <v>1407</v>
      </c>
      <c r="K289" s="5">
        <v>168</v>
      </c>
      <c r="L289" s="32">
        <f t="shared" si="8"/>
        <v>336</v>
      </c>
      <c r="M289" s="39">
        <f t="shared" si="9"/>
        <v>14</v>
      </c>
      <c r="N289" s="123"/>
    </row>
    <row r="290" spans="1:14" ht="30" customHeight="1" x14ac:dyDescent="0.35">
      <c r="A290" s="1" t="s">
        <v>1160</v>
      </c>
      <c r="B290" s="1" t="s">
        <v>8</v>
      </c>
      <c r="C290" s="1" t="s">
        <v>1408</v>
      </c>
      <c r="D290" s="1" t="s">
        <v>1409</v>
      </c>
      <c r="E290" s="1" t="s">
        <v>1326</v>
      </c>
      <c r="F290" s="1" t="s">
        <v>1252</v>
      </c>
      <c r="G290" s="1" t="s">
        <v>1410</v>
      </c>
      <c r="H290" s="1" t="s">
        <v>1254</v>
      </c>
      <c r="I290" s="1" t="s">
        <v>1411</v>
      </c>
      <c r="J290" s="1" t="s">
        <v>1412</v>
      </c>
      <c r="K290" s="5">
        <v>206</v>
      </c>
      <c r="L290" s="32">
        <f t="shared" si="8"/>
        <v>412</v>
      </c>
      <c r="M290" s="39">
        <f t="shared" si="9"/>
        <v>17</v>
      </c>
      <c r="N290" s="123"/>
    </row>
    <row r="291" spans="1:14" ht="30" customHeight="1" x14ac:dyDescent="0.35">
      <c r="A291" s="1" t="s">
        <v>1160</v>
      </c>
      <c r="B291" s="1" t="s">
        <v>8</v>
      </c>
      <c r="C291" s="1" t="s">
        <v>1413</v>
      </c>
      <c r="D291" s="1" t="s">
        <v>1414</v>
      </c>
      <c r="E291" s="1" t="s">
        <v>1259</v>
      </c>
      <c r="F291" s="1" t="s">
        <v>1260</v>
      </c>
      <c r="G291" s="1" t="s">
        <v>13</v>
      </c>
      <c r="H291" s="1" t="s">
        <v>1261</v>
      </c>
      <c r="I291" s="1" t="s">
        <v>1415</v>
      </c>
      <c r="J291" s="1" t="s">
        <v>1416</v>
      </c>
      <c r="K291" s="5">
        <v>270</v>
      </c>
      <c r="L291" s="32">
        <f t="shared" si="8"/>
        <v>540</v>
      </c>
      <c r="M291" s="39">
        <f t="shared" si="9"/>
        <v>22</v>
      </c>
      <c r="N291" s="123"/>
    </row>
    <row r="292" spans="1:14" ht="30" customHeight="1" x14ac:dyDescent="0.35">
      <c r="A292" s="1" t="s">
        <v>1160</v>
      </c>
      <c r="B292" s="1" t="s">
        <v>8</v>
      </c>
      <c r="C292" s="1" t="s">
        <v>1417</v>
      </c>
      <c r="D292" s="1" t="s">
        <v>1418</v>
      </c>
      <c r="E292" s="1" t="s">
        <v>1163</v>
      </c>
      <c r="F292" s="1" t="s">
        <v>1164</v>
      </c>
      <c r="G292" s="1" t="s">
        <v>1419</v>
      </c>
      <c r="H292" s="1" t="s">
        <v>1352</v>
      </c>
      <c r="I292" s="1" t="s">
        <v>1420</v>
      </c>
      <c r="J292" s="1" t="s">
        <v>1421</v>
      </c>
      <c r="K292" s="5">
        <v>90</v>
      </c>
      <c r="L292" s="32">
        <f t="shared" si="8"/>
        <v>180</v>
      </c>
      <c r="M292" s="39">
        <f t="shared" si="9"/>
        <v>8</v>
      </c>
      <c r="N292" s="123"/>
    </row>
    <row r="293" spans="1:14" ht="30" customHeight="1" x14ac:dyDescent="0.35">
      <c r="A293" s="1" t="s">
        <v>1160</v>
      </c>
      <c r="B293" s="1" t="s">
        <v>77</v>
      </c>
      <c r="C293" s="1" t="s">
        <v>1422</v>
      </c>
      <c r="D293" s="1" t="s">
        <v>1423</v>
      </c>
      <c r="E293" s="1" t="s">
        <v>1224</v>
      </c>
      <c r="F293" s="1" t="s">
        <v>1225</v>
      </c>
      <c r="G293" s="1" t="s">
        <v>13</v>
      </c>
      <c r="H293" s="1" t="s">
        <v>1424</v>
      </c>
      <c r="I293" s="1" t="s">
        <v>1425</v>
      </c>
      <c r="J293" s="1" t="s">
        <v>1426</v>
      </c>
      <c r="K293" s="5">
        <v>217</v>
      </c>
      <c r="L293" s="32">
        <f t="shared" si="8"/>
        <v>434</v>
      </c>
      <c r="M293" s="39">
        <f t="shared" si="9"/>
        <v>18</v>
      </c>
      <c r="N293" s="123"/>
    </row>
    <row r="294" spans="1:14" ht="30" customHeight="1" x14ac:dyDescent="0.35">
      <c r="A294" s="1" t="s">
        <v>1160</v>
      </c>
      <c r="B294" s="1" t="s">
        <v>77</v>
      </c>
      <c r="C294" s="1" t="s">
        <v>1427</v>
      </c>
      <c r="D294" s="1" t="s">
        <v>1428</v>
      </c>
      <c r="E294" s="1" t="s">
        <v>1259</v>
      </c>
      <c r="F294" s="1" t="s">
        <v>1260</v>
      </c>
      <c r="G294" s="1" t="s">
        <v>13</v>
      </c>
      <c r="H294" s="1" t="s">
        <v>1261</v>
      </c>
      <c r="I294" s="1" t="s">
        <v>1429</v>
      </c>
      <c r="J294" s="1" t="s">
        <v>1430</v>
      </c>
      <c r="K294" s="5">
        <v>453</v>
      </c>
      <c r="L294" s="32">
        <f t="shared" si="8"/>
        <v>906</v>
      </c>
      <c r="M294" s="39">
        <f t="shared" si="9"/>
        <v>37</v>
      </c>
      <c r="N294" s="123"/>
    </row>
    <row r="295" spans="1:14" ht="30" customHeight="1" x14ac:dyDescent="0.35">
      <c r="A295" s="1" t="s">
        <v>1160</v>
      </c>
      <c r="B295" s="1" t="s">
        <v>77</v>
      </c>
      <c r="C295" s="1" t="s">
        <v>1431</v>
      </c>
      <c r="D295" s="1" t="s">
        <v>1274</v>
      </c>
      <c r="E295" s="1" t="s">
        <v>1275</v>
      </c>
      <c r="F295" s="1" t="s">
        <v>1276</v>
      </c>
      <c r="G295" s="1" t="s">
        <v>13</v>
      </c>
      <c r="H295" s="1" t="s">
        <v>1277</v>
      </c>
      <c r="I295" s="1" t="s">
        <v>1432</v>
      </c>
      <c r="J295" s="1" t="s">
        <v>1433</v>
      </c>
      <c r="K295" s="5">
        <v>163</v>
      </c>
      <c r="L295" s="32">
        <f t="shared" si="8"/>
        <v>326</v>
      </c>
      <c r="M295" s="39">
        <f t="shared" si="9"/>
        <v>14</v>
      </c>
      <c r="N295" s="123"/>
    </row>
    <row r="296" spans="1:14" ht="30" customHeight="1" x14ac:dyDescent="0.35">
      <c r="A296" s="1" t="s">
        <v>1160</v>
      </c>
      <c r="B296" s="1" t="s">
        <v>77</v>
      </c>
      <c r="C296" s="1" t="s">
        <v>1434</v>
      </c>
      <c r="D296" s="1" t="s">
        <v>1386</v>
      </c>
      <c r="E296" s="1" t="s">
        <v>1326</v>
      </c>
      <c r="F296" s="1" t="s">
        <v>1387</v>
      </c>
      <c r="G296" s="1" t="s">
        <v>13</v>
      </c>
      <c r="H296" s="1" t="s">
        <v>1345</v>
      </c>
      <c r="I296" s="1" t="s">
        <v>1435</v>
      </c>
      <c r="J296" s="1" t="s">
        <v>1436</v>
      </c>
      <c r="K296" s="5">
        <v>293</v>
      </c>
      <c r="L296" s="32">
        <f t="shared" si="8"/>
        <v>586</v>
      </c>
      <c r="M296" s="39">
        <f t="shared" si="9"/>
        <v>24</v>
      </c>
      <c r="N296" s="123"/>
    </row>
    <row r="297" spans="1:14" ht="30" customHeight="1" x14ac:dyDescent="0.35">
      <c r="A297" s="1" t="s">
        <v>1160</v>
      </c>
      <c r="B297" s="1" t="s">
        <v>77</v>
      </c>
      <c r="C297" s="1" t="s">
        <v>1437</v>
      </c>
      <c r="D297" s="1" t="s">
        <v>1438</v>
      </c>
      <c r="E297" s="1" t="s">
        <v>1238</v>
      </c>
      <c r="F297" s="1" t="s">
        <v>1239</v>
      </c>
      <c r="G297" s="1" t="s">
        <v>13</v>
      </c>
      <c r="H297" s="1" t="s">
        <v>1241</v>
      </c>
      <c r="I297" s="1" t="s">
        <v>1439</v>
      </c>
      <c r="J297" s="1" t="s">
        <v>1440</v>
      </c>
      <c r="K297" s="5">
        <v>323</v>
      </c>
      <c r="L297" s="32">
        <f t="shared" si="8"/>
        <v>646</v>
      </c>
      <c r="M297" s="39">
        <f t="shared" si="9"/>
        <v>26</v>
      </c>
      <c r="N297" s="123"/>
    </row>
    <row r="298" spans="1:14" ht="30" customHeight="1" x14ac:dyDescent="0.35">
      <c r="A298" s="1" t="s">
        <v>1160</v>
      </c>
      <c r="B298" s="1" t="s">
        <v>94</v>
      </c>
      <c r="C298" s="1" t="s">
        <v>1441</v>
      </c>
      <c r="D298" s="1" t="s">
        <v>1442</v>
      </c>
      <c r="E298" s="1" t="s">
        <v>1163</v>
      </c>
      <c r="F298" s="1" t="s">
        <v>1164</v>
      </c>
      <c r="G298" s="1" t="s">
        <v>13</v>
      </c>
      <c r="H298" s="1" t="s">
        <v>1166</v>
      </c>
      <c r="I298" s="1" t="s">
        <v>1443</v>
      </c>
      <c r="J298" s="1" t="s">
        <v>1444</v>
      </c>
      <c r="K298" s="5">
        <v>701</v>
      </c>
      <c r="L298" s="32">
        <f t="shared" si="8"/>
        <v>1402</v>
      </c>
      <c r="M298" s="39">
        <f t="shared" si="9"/>
        <v>57</v>
      </c>
      <c r="N298" s="123"/>
    </row>
    <row r="299" spans="1:14" ht="30" customHeight="1" x14ac:dyDescent="0.35">
      <c r="A299" s="1" t="s">
        <v>1160</v>
      </c>
      <c r="B299" s="1" t="s">
        <v>94</v>
      </c>
      <c r="C299" s="1" t="s">
        <v>1445</v>
      </c>
      <c r="D299" s="1" t="s">
        <v>1446</v>
      </c>
      <c r="E299" s="1" t="s">
        <v>1216</v>
      </c>
      <c r="F299" s="1" t="s">
        <v>1217</v>
      </c>
      <c r="G299" s="1" t="s">
        <v>1218</v>
      </c>
      <c r="H299" s="1" t="s">
        <v>1219</v>
      </c>
      <c r="I299" s="1" t="s">
        <v>1447</v>
      </c>
      <c r="J299" s="1" t="s">
        <v>1448</v>
      </c>
      <c r="K299" s="5">
        <v>531</v>
      </c>
      <c r="L299" s="32">
        <f t="shared" si="8"/>
        <v>1062</v>
      </c>
      <c r="M299" s="39">
        <f t="shared" si="9"/>
        <v>43</v>
      </c>
      <c r="N299" s="123"/>
    </row>
    <row r="300" spans="1:14" ht="30" customHeight="1" x14ac:dyDescent="0.35">
      <c r="A300" s="1" t="s">
        <v>1160</v>
      </c>
      <c r="B300" s="1" t="s">
        <v>94</v>
      </c>
      <c r="C300" s="1" t="s">
        <v>1449</v>
      </c>
      <c r="D300" s="1" t="s">
        <v>1450</v>
      </c>
      <c r="E300" s="1" t="s">
        <v>1259</v>
      </c>
      <c r="F300" s="1" t="s">
        <v>1260</v>
      </c>
      <c r="G300" s="1" t="s">
        <v>13</v>
      </c>
      <c r="H300" s="1" t="s">
        <v>1261</v>
      </c>
      <c r="I300" s="1" t="s">
        <v>1451</v>
      </c>
      <c r="J300" s="1" t="s">
        <v>1452</v>
      </c>
      <c r="K300" s="5">
        <v>725</v>
      </c>
      <c r="L300" s="32">
        <f t="shared" si="8"/>
        <v>1450</v>
      </c>
      <c r="M300" s="39">
        <f t="shared" si="9"/>
        <v>58</v>
      </c>
      <c r="N300" s="123"/>
    </row>
    <row r="301" spans="1:14" ht="30" customHeight="1" x14ac:dyDescent="0.35">
      <c r="A301" s="1" t="s">
        <v>1160</v>
      </c>
      <c r="B301" s="1" t="s">
        <v>94</v>
      </c>
      <c r="C301" s="1" t="s">
        <v>1453</v>
      </c>
      <c r="D301" s="1" t="s">
        <v>1454</v>
      </c>
      <c r="E301" s="1" t="s">
        <v>1197</v>
      </c>
      <c r="F301" s="1" t="s">
        <v>1198</v>
      </c>
      <c r="G301" s="1" t="s">
        <v>13</v>
      </c>
      <c r="H301" s="1" t="s">
        <v>1270</v>
      </c>
      <c r="I301" s="1" t="s">
        <v>1455</v>
      </c>
      <c r="J301" s="1" t="s">
        <v>1456</v>
      </c>
      <c r="K301" s="5">
        <v>662</v>
      </c>
      <c r="L301" s="32">
        <f t="shared" si="8"/>
        <v>1324</v>
      </c>
      <c r="M301" s="39">
        <f t="shared" si="9"/>
        <v>53</v>
      </c>
      <c r="N301" s="123"/>
    </row>
    <row r="302" spans="1:14" ht="30" customHeight="1" x14ac:dyDescent="0.35">
      <c r="A302" s="1" t="s">
        <v>1160</v>
      </c>
      <c r="B302" s="1" t="s">
        <v>94</v>
      </c>
      <c r="C302" s="1" t="s">
        <v>1457</v>
      </c>
      <c r="D302" s="1" t="s">
        <v>1458</v>
      </c>
      <c r="E302" s="1" t="s">
        <v>1326</v>
      </c>
      <c r="F302" s="1" t="s">
        <v>1327</v>
      </c>
      <c r="G302" s="1" t="s">
        <v>13</v>
      </c>
      <c r="H302" s="1" t="s">
        <v>1328</v>
      </c>
      <c r="I302" s="1" t="s">
        <v>1459</v>
      </c>
      <c r="J302" s="1" t="s">
        <v>1460</v>
      </c>
      <c r="K302" s="5">
        <v>910</v>
      </c>
      <c r="L302" s="32">
        <f t="shared" si="8"/>
        <v>1820</v>
      </c>
      <c r="M302" s="39">
        <f t="shared" si="9"/>
        <v>73</v>
      </c>
      <c r="N302" s="123"/>
    </row>
    <row r="303" spans="1:14" ht="30" customHeight="1" x14ac:dyDescent="0.35">
      <c r="A303" s="1" t="s">
        <v>1160</v>
      </c>
      <c r="B303" s="1" t="s">
        <v>103</v>
      </c>
      <c r="C303" s="1" t="s">
        <v>1461</v>
      </c>
      <c r="D303" s="1" t="s">
        <v>1462</v>
      </c>
      <c r="E303" s="1" t="s">
        <v>1197</v>
      </c>
      <c r="F303" s="1" t="s">
        <v>1198</v>
      </c>
      <c r="G303" s="1" t="s">
        <v>1463</v>
      </c>
      <c r="H303" s="1" t="s">
        <v>1200</v>
      </c>
      <c r="I303" s="1" t="s">
        <v>1464</v>
      </c>
      <c r="J303" s="1" t="s">
        <v>1465</v>
      </c>
      <c r="K303" s="5">
        <v>170</v>
      </c>
      <c r="L303" s="32">
        <f t="shared" si="8"/>
        <v>340</v>
      </c>
      <c r="M303" s="39">
        <f t="shared" si="9"/>
        <v>14</v>
      </c>
      <c r="N303" s="123"/>
    </row>
    <row r="304" spans="1:14" ht="30" customHeight="1" x14ac:dyDescent="0.35">
      <c r="A304" s="1" t="s">
        <v>1160</v>
      </c>
      <c r="B304" s="1" t="s">
        <v>103</v>
      </c>
      <c r="C304" s="1" t="s">
        <v>1466</v>
      </c>
      <c r="D304" s="1" t="s">
        <v>1467</v>
      </c>
      <c r="E304" s="1" t="s">
        <v>1259</v>
      </c>
      <c r="F304" s="1" t="s">
        <v>1260</v>
      </c>
      <c r="G304" s="1" t="s">
        <v>13</v>
      </c>
      <c r="H304" s="1" t="s">
        <v>1261</v>
      </c>
      <c r="I304" s="1" t="s">
        <v>1468</v>
      </c>
      <c r="J304" s="1" t="s">
        <v>1469</v>
      </c>
      <c r="K304" s="5">
        <v>142</v>
      </c>
      <c r="L304" s="32">
        <f t="shared" si="8"/>
        <v>284</v>
      </c>
      <c r="M304" s="39">
        <f t="shared" si="9"/>
        <v>12</v>
      </c>
      <c r="N304" s="123"/>
    </row>
    <row r="305" spans="1:14" ht="30" customHeight="1" x14ac:dyDescent="0.35">
      <c r="A305" s="1" t="s">
        <v>1160</v>
      </c>
      <c r="B305" s="1" t="s">
        <v>108</v>
      </c>
      <c r="C305" s="1" t="s">
        <v>1470</v>
      </c>
      <c r="D305" s="1" t="s">
        <v>1471</v>
      </c>
      <c r="E305" s="1" t="s">
        <v>1205</v>
      </c>
      <c r="F305" s="1" t="s">
        <v>1472</v>
      </c>
      <c r="G305" s="1" t="s">
        <v>13</v>
      </c>
      <c r="H305" s="1" t="s">
        <v>1473</v>
      </c>
      <c r="I305" s="1" t="s">
        <v>1474</v>
      </c>
      <c r="J305" s="1" t="s">
        <v>1475</v>
      </c>
      <c r="K305" s="5">
        <v>39</v>
      </c>
      <c r="L305" s="32">
        <f t="shared" si="8"/>
        <v>78</v>
      </c>
      <c r="M305" s="39">
        <f t="shared" si="9"/>
        <v>4</v>
      </c>
      <c r="N305" s="123"/>
    </row>
    <row r="306" spans="1:14" ht="30" customHeight="1" x14ac:dyDescent="0.35">
      <c r="A306" s="1" t="s">
        <v>1160</v>
      </c>
      <c r="B306" s="1" t="s">
        <v>108</v>
      </c>
      <c r="C306" s="1" t="s">
        <v>1476</v>
      </c>
      <c r="D306" s="1" t="s">
        <v>1477</v>
      </c>
      <c r="E306" s="1" t="s">
        <v>1326</v>
      </c>
      <c r="F306" s="1" t="s">
        <v>1327</v>
      </c>
      <c r="G306" s="1" t="s">
        <v>13</v>
      </c>
      <c r="H306" s="1" t="s">
        <v>1328</v>
      </c>
      <c r="I306" s="1" t="s">
        <v>1478</v>
      </c>
      <c r="J306" s="1" t="s">
        <v>1479</v>
      </c>
      <c r="K306" s="5">
        <v>62</v>
      </c>
      <c r="L306" s="32">
        <f t="shared" si="8"/>
        <v>124</v>
      </c>
      <c r="M306" s="39">
        <f t="shared" si="9"/>
        <v>5</v>
      </c>
      <c r="N306" s="123"/>
    </row>
    <row r="307" spans="1:14" ht="30" customHeight="1" x14ac:dyDescent="0.35">
      <c r="A307" s="1" t="s">
        <v>1160</v>
      </c>
      <c r="B307" s="1" t="s">
        <v>108</v>
      </c>
      <c r="C307" s="1" t="s">
        <v>1480</v>
      </c>
      <c r="D307" s="1" t="s">
        <v>1481</v>
      </c>
      <c r="E307" s="1" t="s">
        <v>1275</v>
      </c>
      <c r="F307" s="1" t="s">
        <v>1292</v>
      </c>
      <c r="G307" s="1" t="s">
        <v>1293</v>
      </c>
      <c r="H307" s="1" t="s">
        <v>1294</v>
      </c>
      <c r="I307" s="1" t="s">
        <v>1482</v>
      </c>
      <c r="J307" s="1" t="s">
        <v>1483</v>
      </c>
      <c r="K307" s="5">
        <v>63</v>
      </c>
      <c r="L307" s="32">
        <f t="shared" si="8"/>
        <v>126</v>
      </c>
      <c r="M307" s="39">
        <f t="shared" si="9"/>
        <v>6</v>
      </c>
      <c r="N307" s="123"/>
    </row>
    <row r="308" spans="1:14" ht="30" customHeight="1" x14ac:dyDescent="0.35">
      <c r="A308" s="1" t="s">
        <v>1160</v>
      </c>
      <c r="B308" s="1" t="s">
        <v>108</v>
      </c>
      <c r="C308" s="1" t="s">
        <v>1484</v>
      </c>
      <c r="D308" s="1" t="s">
        <v>1485</v>
      </c>
      <c r="E308" s="1" t="s">
        <v>1259</v>
      </c>
      <c r="F308" s="1" t="s">
        <v>1260</v>
      </c>
      <c r="G308" s="1" t="s">
        <v>13</v>
      </c>
      <c r="H308" s="1" t="s">
        <v>1261</v>
      </c>
      <c r="I308" s="1" t="s">
        <v>1486</v>
      </c>
      <c r="J308" s="1" t="s">
        <v>1487</v>
      </c>
      <c r="K308" s="5">
        <v>60</v>
      </c>
      <c r="L308" s="32">
        <f t="shared" si="8"/>
        <v>120</v>
      </c>
      <c r="M308" s="39">
        <f t="shared" si="9"/>
        <v>5</v>
      </c>
      <c r="N308" s="123"/>
    </row>
    <row r="309" spans="1:14" ht="30" customHeight="1" x14ac:dyDescent="0.35">
      <c r="A309" s="1" t="s">
        <v>1160</v>
      </c>
      <c r="B309" s="1" t="s">
        <v>113</v>
      </c>
      <c r="C309" s="1" t="s">
        <v>1488</v>
      </c>
      <c r="D309" s="1" t="s">
        <v>1489</v>
      </c>
      <c r="E309" s="1" t="s">
        <v>1403</v>
      </c>
      <c r="F309" s="1" t="s">
        <v>1260</v>
      </c>
      <c r="G309" s="1" t="s">
        <v>1490</v>
      </c>
      <c r="H309" s="1" t="s">
        <v>1491</v>
      </c>
      <c r="I309" s="1" t="s">
        <v>1492</v>
      </c>
      <c r="J309" s="1" t="s">
        <v>1493</v>
      </c>
      <c r="K309" s="5">
        <v>66</v>
      </c>
      <c r="L309" s="32">
        <f t="shared" si="8"/>
        <v>132</v>
      </c>
      <c r="M309" s="39">
        <f t="shared" si="9"/>
        <v>6</v>
      </c>
      <c r="N309" s="123"/>
    </row>
    <row r="310" spans="1:14" ht="30" customHeight="1" x14ac:dyDescent="0.35">
      <c r="A310" s="1" t="s">
        <v>1160</v>
      </c>
      <c r="B310" s="1" t="s">
        <v>118</v>
      </c>
      <c r="C310" s="1" t="s">
        <v>1494</v>
      </c>
      <c r="D310" s="1" t="s">
        <v>1495</v>
      </c>
      <c r="E310" s="1" t="s">
        <v>1326</v>
      </c>
      <c r="F310" s="1" t="s">
        <v>1327</v>
      </c>
      <c r="G310" s="1" t="s">
        <v>13</v>
      </c>
      <c r="H310" s="1" t="s">
        <v>1328</v>
      </c>
      <c r="I310" s="1" t="s">
        <v>1329</v>
      </c>
      <c r="J310" s="1" t="s">
        <v>1496</v>
      </c>
      <c r="K310" s="5">
        <v>466</v>
      </c>
      <c r="L310" s="32">
        <f t="shared" si="8"/>
        <v>932</v>
      </c>
      <c r="M310" s="39">
        <f t="shared" si="9"/>
        <v>38</v>
      </c>
      <c r="N310" s="123"/>
    </row>
    <row r="311" spans="1:14" ht="30" customHeight="1" x14ac:dyDescent="0.35">
      <c r="A311" s="1" t="s">
        <v>1160</v>
      </c>
      <c r="B311" s="1" t="s">
        <v>118</v>
      </c>
      <c r="C311" s="1" t="s">
        <v>1497</v>
      </c>
      <c r="D311" s="1" t="s">
        <v>1498</v>
      </c>
      <c r="E311" s="1" t="s">
        <v>1380</v>
      </c>
      <c r="F311" s="1" t="s">
        <v>1381</v>
      </c>
      <c r="G311" s="1" t="s">
        <v>13</v>
      </c>
      <c r="H311" s="1" t="s">
        <v>1382</v>
      </c>
      <c r="I311" s="1" t="s">
        <v>1499</v>
      </c>
      <c r="J311" s="1" t="s">
        <v>1500</v>
      </c>
      <c r="K311" s="5">
        <v>252</v>
      </c>
      <c r="L311" s="32">
        <f t="shared" si="8"/>
        <v>504</v>
      </c>
      <c r="M311" s="39">
        <f t="shared" si="9"/>
        <v>21</v>
      </c>
      <c r="N311" s="123"/>
    </row>
    <row r="312" spans="1:14" ht="30" customHeight="1" x14ac:dyDescent="0.35">
      <c r="A312" s="1" t="s">
        <v>1160</v>
      </c>
      <c r="B312" s="1" t="s">
        <v>118</v>
      </c>
      <c r="C312" s="1" t="s">
        <v>1501</v>
      </c>
      <c r="D312" s="1" t="s">
        <v>1502</v>
      </c>
      <c r="E312" s="1" t="s">
        <v>1163</v>
      </c>
      <c r="F312" s="1" t="s">
        <v>1164</v>
      </c>
      <c r="G312" s="1" t="s">
        <v>1503</v>
      </c>
      <c r="H312" s="1" t="s">
        <v>1166</v>
      </c>
      <c r="I312" s="1" t="s">
        <v>1504</v>
      </c>
      <c r="J312" s="1" t="s">
        <v>1505</v>
      </c>
      <c r="K312" s="5">
        <v>401</v>
      </c>
      <c r="L312" s="32">
        <f t="shared" si="8"/>
        <v>802</v>
      </c>
      <c r="M312" s="39">
        <f t="shared" si="9"/>
        <v>33</v>
      </c>
      <c r="N312" s="123"/>
    </row>
    <row r="313" spans="1:14" ht="30" customHeight="1" x14ac:dyDescent="0.35">
      <c r="A313" s="1" t="s">
        <v>1160</v>
      </c>
      <c r="B313" s="1" t="s">
        <v>118</v>
      </c>
      <c r="C313" s="1" t="s">
        <v>1506</v>
      </c>
      <c r="D313" s="1" t="s">
        <v>1507</v>
      </c>
      <c r="E313" s="1" t="s">
        <v>1205</v>
      </c>
      <c r="F313" s="1" t="s">
        <v>1508</v>
      </c>
      <c r="G313" s="1" t="s">
        <v>13</v>
      </c>
      <c r="H313" s="1" t="s">
        <v>1207</v>
      </c>
      <c r="I313" s="1" t="s">
        <v>1509</v>
      </c>
      <c r="J313" s="1" t="s">
        <v>1510</v>
      </c>
      <c r="K313" s="5">
        <v>370</v>
      </c>
      <c r="L313" s="32">
        <f t="shared" si="8"/>
        <v>740</v>
      </c>
      <c r="M313" s="39">
        <f t="shared" si="9"/>
        <v>30</v>
      </c>
      <c r="N313" s="123"/>
    </row>
    <row r="314" spans="1:14" ht="30" customHeight="1" x14ac:dyDescent="0.35">
      <c r="A314" s="1" t="s">
        <v>1160</v>
      </c>
      <c r="B314" s="1" t="s">
        <v>118</v>
      </c>
      <c r="C314" s="1" t="s">
        <v>1511</v>
      </c>
      <c r="D314" s="1" t="s">
        <v>1512</v>
      </c>
      <c r="E314" s="1" t="s">
        <v>1326</v>
      </c>
      <c r="F314" s="1" t="s">
        <v>1327</v>
      </c>
      <c r="G314" s="1" t="s">
        <v>13</v>
      </c>
      <c r="H314" s="1" t="s">
        <v>1328</v>
      </c>
      <c r="I314" s="1" t="s">
        <v>1513</v>
      </c>
      <c r="J314" s="1" t="s">
        <v>1514</v>
      </c>
      <c r="K314" s="5">
        <v>246</v>
      </c>
      <c r="L314" s="32">
        <f t="shared" si="8"/>
        <v>492</v>
      </c>
      <c r="M314" s="39">
        <f t="shared" si="9"/>
        <v>20</v>
      </c>
      <c r="N314" s="123"/>
    </row>
    <row r="315" spans="1:14" ht="30" customHeight="1" x14ac:dyDescent="0.35">
      <c r="A315" s="1" t="s">
        <v>1160</v>
      </c>
      <c r="B315" s="1" t="s">
        <v>118</v>
      </c>
      <c r="C315" s="1" t="s">
        <v>1515</v>
      </c>
      <c r="D315" s="1" t="s">
        <v>1516</v>
      </c>
      <c r="E315" s="1" t="s">
        <v>1350</v>
      </c>
      <c r="F315" s="1" t="s">
        <v>1252</v>
      </c>
      <c r="G315" s="1" t="s">
        <v>1351</v>
      </c>
      <c r="H315" s="1" t="s">
        <v>1352</v>
      </c>
      <c r="I315" s="1" t="s">
        <v>1517</v>
      </c>
      <c r="J315" s="1" t="s">
        <v>1518</v>
      </c>
      <c r="K315" s="5">
        <v>382</v>
      </c>
      <c r="L315" s="32">
        <f t="shared" si="8"/>
        <v>764</v>
      </c>
      <c r="M315" s="39">
        <f t="shared" si="9"/>
        <v>31</v>
      </c>
      <c r="N315" s="123"/>
    </row>
    <row r="316" spans="1:14" ht="30" customHeight="1" x14ac:dyDescent="0.35">
      <c r="A316" s="1" t="s">
        <v>1160</v>
      </c>
      <c r="B316" s="1" t="s">
        <v>118</v>
      </c>
      <c r="C316" s="1" t="s">
        <v>1519</v>
      </c>
      <c r="D316" s="1" t="s">
        <v>1520</v>
      </c>
      <c r="E316" s="1" t="s">
        <v>1392</v>
      </c>
      <c r="F316" s="1" t="s">
        <v>1217</v>
      </c>
      <c r="G316" s="1" t="s">
        <v>1393</v>
      </c>
      <c r="H316" s="1" t="s">
        <v>1394</v>
      </c>
      <c r="I316" s="1" t="s">
        <v>1521</v>
      </c>
      <c r="J316" s="1" t="s">
        <v>1522</v>
      </c>
      <c r="K316" s="5">
        <v>275</v>
      </c>
      <c r="L316" s="32">
        <f t="shared" si="8"/>
        <v>550</v>
      </c>
      <c r="M316" s="39">
        <f t="shared" si="9"/>
        <v>22</v>
      </c>
      <c r="N316" s="123"/>
    </row>
    <row r="317" spans="1:14" ht="30" customHeight="1" x14ac:dyDescent="0.35">
      <c r="A317" s="1" t="s">
        <v>1160</v>
      </c>
      <c r="B317" s="1" t="s">
        <v>118</v>
      </c>
      <c r="C317" s="1" t="s">
        <v>1523</v>
      </c>
      <c r="D317" s="1" t="s">
        <v>1524</v>
      </c>
      <c r="E317" s="1" t="s">
        <v>1171</v>
      </c>
      <c r="F317" s="1" t="s">
        <v>1172</v>
      </c>
      <c r="G317" s="1" t="s">
        <v>1189</v>
      </c>
      <c r="H317" s="1" t="s">
        <v>1174</v>
      </c>
      <c r="I317" s="1" t="s">
        <v>1525</v>
      </c>
      <c r="J317" s="1" t="s">
        <v>1526</v>
      </c>
      <c r="K317" s="5">
        <v>229</v>
      </c>
      <c r="L317" s="32">
        <f t="shared" si="8"/>
        <v>458</v>
      </c>
      <c r="M317" s="39">
        <f t="shared" si="9"/>
        <v>19</v>
      </c>
      <c r="N317" s="123"/>
    </row>
    <row r="318" spans="1:14" ht="30" customHeight="1" x14ac:dyDescent="0.35">
      <c r="A318" s="1" t="s">
        <v>1160</v>
      </c>
      <c r="B318" s="1" t="s">
        <v>118</v>
      </c>
      <c r="C318" s="1" t="s">
        <v>1527</v>
      </c>
      <c r="D318" s="1" t="s">
        <v>1196</v>
      </c>
      <c r="E318" s="1" t="s">
        <v>1197</v>
      </c>
      <c r="F318" s="1" t="s">
        <v>1198</v>
      </c>
      <c r="G318" s="1" t="s">
        <v>1199</v>
      </c>
      <c r="H318" s="1" t="s">
        <v>1270</v>
      </c>
      <c r="I318" s="1" t="s">
        <v>1528</v>
      </c>
      <c r="J318" s="1" t="s">
        <v>1529</v>
      </c>
      <c r="K318" s="5">
        <v>207</v>
      </c>
      <c r="L318" s="32">
        <f t="shared" si="8"/>
        <v>414</v>
      </c>
      <c r="M318" s="39">
        <f t="shared" si="9"/>
        <v>17</v>
      </c>
      <c r="N318" s="123"/>
    </row>
    <row r="319" spans="1:14" ht="30" customHeight="1" thickBot="1" x14ac:dyDescent="0.4">
      <c r="A319" s="17" t="s">
        <v>1160</v>
      </c>
      <c r="B319" s="17" t="s">
        <v>118</v>
      </c>
      <c r="C319" s="17" t="s">
        <v>1530</v>
      </c>
      <c r="D319" s="17" t="s">
        <v>1269</v>
      </c>
      <c r="E319" s="17" t="s">
        <v>1197</v>
      </c>
      <c r="F319" s="17" t="s">
        <v>1198</v>
      </c>
      <c r="G319" s="17" t="s">
        <v>13</v>
      </c>
      <c r="H319" s="17" t="s">
        <v>1270</v>
      </c>
      <c r="I319" s="17" t="s">
        <v>1531</v>
      </c>
      <c r="J319" s="17" t="s">
        <v>1532</v>
      </c>
      <c r="K319" s="18">
        <v>313</v>
      </c>
      <c r="L319" s="32">
        <f t="shared" si="8"/>
        <v>626</v>
      </c>
      <c r="M319" s="39">
        <f t="shared" si="9"/>
        <v>26</v>
      </c>
      <c r="N319" s="123"/>
    </row>
    <row r="320" spans="1:14" ht="30" customHeight="1" x14ac:dyDescent="0.35">
      <c r="A320" s="15" t="s">
        <v>1533</v>
      </c>
      <c r="B320" s="15" t="s">
        <v>8</v>
      </c>
      <c r="C320" s="15" t="s">
        <v>1534</v>
      </c>
      <c r="D320" s="15" t="s">
        <v>1535</v>
      </c>
      <c r="E320" s="15" t="s">
        <v>1536</v>
      </c>
      <c r="F320" s="15" t="s">
        <v>1537</v>
      </c>
      <c r="G320" s="15" t="s">
        <v>13</v>
      </c>
      <c r="H320" s="15" t="s">
        <v>1538</v>
      </c>
      <c r="I320" s="15" t="s">
        <v>1539</v>
      </c>
      <c r="J320" s="15" t="s">
        <v>1540</v>
      </c>
      <c r="K320" s="16">
        <v>174</v>
      </c>
      <c r="L320" s="32">
        <f t="shared" si="8"/>
        <v>348</v>
      </c>
      <c r="M320" s="39">
        <f t="shared" si="9"/>
        <v>14</v>
      </c>
      <c r="N320" s="123">
        <f>SUM(M320:M384)</f>
        <v>1132</v>
      </c>
    </row>
    <row r="321" spans="1:14" ht="30" customHeight="1" x14ac:dyDescent="0.35">
      <c r="A321" s="1" t="s">
        <v>1533</v>
      </c>
      <c r="B321" s="1" t="s">
        <v>8</v>
      </c>
      <c r="C321" s="1" t="s">
        <v>1541</v>
      </c>
      <c r="D321" s="1" t="s">
        <v>1542</v>
      </c>
      <c r="E321" s="1" t="s">
        <v>1536</v>
      </c>
      <c r="F321" s="1" t="s">
        <v>1543</v>
      </c>
      <c r="G321" s="1" t="s">
        <v>1544</v>
      </c>
      <c r="H321" s="1" t="s">
        <v>1545</v>
      </c>
      <c r="I321" s="1" t="s">
        <v>1546</v>
      </c>
      <c r="J321" s="1" t="s">
        <v>1547</v>
      </c>
      <c r="K321" s="5">
        <v>94</v>
      </c>
      <c r="L321" s="32">
        <f t="shared" si="8"/>
        <v>188</v>
      </c>
      <c r="M321" s="39">
        <f t="shared" si="9"/>
        <v>8</v>
      </c>
      <c r="N321" s="123"/>
    </row>
    <row r="322" spans="1:14" ht="30" customHeight="1" x14ac:dyDescent="0.35">
      <c r="A322" s="1" t="s">
        <v>1533</v>
      </c>
      <c r="B322" s="1" t="s">
        <v>8</v>
      </c>
      <c r="C322" s="1" t="s">
        <v>1548</v>
      </c>
      <c r="D322" s="1" t="s">
        <v>1549</v>
      </c>
      <c r="E322" s="1" t="s">
        <v>1536</v>
      </c>
      <c r="F322" s="1" t="s">
        <v>1537</v>
      </c>
      <c r="G322" s="1" t="s">
        <v>13</v>
      </c>
      <c r="H322" s="1" t="s">
        <v>1538</v>
      </c>
      <c r="I322" s="1" t="s">
        <v>1550</v>
      </c>
      <c r="J322" s="1" t="s">
        <v>1551</v>
      </c>
      <c r="K322" s="5">
        <v>204</v>
      </c>
      <c r="L322" s="32">
        <f t="shared" si="8"/>
        <v>408</v>
      </c>
      <c r="M322" s="39">
        <f t="shared" si="9"/>
        <v>17</v>
      </c>
      <c r="N322" s="123"/>
    </row>
    <row r="323" spans="1:14" ht="30" customHeight="1" x14ac:dyDescent="0.35">
      <c r="A323" s="1" t="s">
        <v>1533</v>
      </c>
      <c r="B323" s="1" t="s">
        <v>8</v>
      </c>
      <c r="C323" s="1" t="s">
        <v>1552</v>
      </c>
      <c r="D323" s="1" t="s">
        <v>1553</v>
      </c>
      <c r="E323" s="1" t="s">
        <v>1536</v>
      </c>
      <c r="F323" s="1" t="s">
        <v>1537</v>
      </c>
      <c r="G323" s="1" t="s">
        <v>13</v>
      </c>
      <c r="H323" s="1" t="s">
        <v>1538</v>
      </c>
      <c r="I323" s="1" t="s">
        <v>1554</v>
      </c>
      <c r="J323" s="1" t="s">
        <v>1555</v>
      </c>
      <c r="K323" s="5">
        <v>275</v>
      </c>
      <c r="L323" s="32">
        <f t="shared" si="8"/>
        <v>550</v>
      </c>
      <c r="M323" s="39">
        <f t="shared" si="9"/>
        <v>22</v>
      </c>
      <c r="N323" s="123"/>
    </row>
    <row r="324" spans="1:14" ht="30" customHeight="1" x14ac:dyDescent="0.35">
      <c r="A324" s="1" t="s">
        <v>1533</v>
      </c>
      <c r="B324" s="1" t="s">
        <v>8</v>
      </c>
      <c r="C324" s="1" t="s">
        <v>1556</v>
      </c>
      <c r="D324" s="1" t="s">
        <v>1557</v>
      </c>
      <c r="E324" s="1" t="s">
        <v>1536</v>
      </c>
      <c r="F324" s="1" t="s">
        <v>1537</v>
      </c>
      <c r="G324" s="1" t="s">
        <v>13</v>
      </c>
      <c r="H324" s="1" t="s">
        <v>1538</v>
      </c>
      <c r="I324" s="1" t="s">
        <v>1558</v>
      </c>
      <c r="J324" s="1" t="s">
        <v>1559</v>
      </c>
      <c r="K324" s="5">
        <v>122</v>
      </c>
      <c r="L324" s="32">
        <f t="shared" si="8"/>
        <v>244</v>
      </c>
      <c r="M324" s="39">
        <f t="shared" si="9"/>
        <v>10</v>
      </c>
      <c r="N324" s="123"/>
    </row>
    <row r="325" spans="1:14" ht="30" customHeight="1" x14ac:dyDescent="0.35">
      <c r="A325" s="1" t="s">
        <v>1533</v>
      </c>
      <c r="B325" s="1" t="s">
        <v>8</v>
      </c>
      <c r="C325" s="1" t="s">
        <v>1560</v>
      </c>
      <c r="D325" s="1" t="s">
        <v>1561</v>
      </c>
      <c r="E325" s="1" t="s">
        <v>1536</v>
      </c>
      <c r="F325" s="1" t="s">
        <v>1537</v>
      </c>
      <c r="G325" s="1" t="s">
        <v>1562</v>
      </c>
      <c r="H325" s="1" t="s">
        <v>1538</v>
      </c>
      <c r="I325" s="1" t="s">
        <v>1563</v>
      </c>
      <c r="J325" s="1" t="s">
        <v>1564</v>
      </c>
      <c r="K325" s="5">
        <v>79</v>
      </c>
      <c r="L325" s="32">
        <f t="shared" ref="L325:L388" si="10">K325*2</f>
        <v>158</v>
      </c>
      <c r="M325" s="39">
        <f t="shared" ref="M325:M388" si="11">ROUNDUP(L325/25,0)</f>
        <v>7</v>
      </c>
      <c r="N325" s="123"/>
    </row>
    <row r="326" spans="1:14" ht="30" customHeight="1" x14ac:dyDescent="0.35">
      <c r="A326" s="1" t="s">
        <v>1533</v>
      </c>
      <c r="B326" s="1" t="s">
        <v>8</v>
      </c>
      <c r="C326" s="1" t="s">
        <v>1565</v>
      </c>
      <c r="D326" s="1" t="s">
        <v>1566</v>
      </c>
      <c r="E326" s="1" t="s">
        <v>1567</v>
      </c>
      <c r="F326" s="1" t="s">
        <v>1537</v>
      </c>
      <c r="G326" s="1" t="s">
        <v>13</v>
      </c>
      <c r="H326" s="1" t="s">
        <v>1568</v>
      </c>
      <c r="I326" s="1" t="s">
        <v>1569</v>
      </c>
      <c r="J326" s="1" t="s">
        <v>1570</v>
      </c>
      <c r="K326" s="5">
        <v>161</v>
      </c>
      <c r="L326" s="32">
        <f t="shared" si="10"/>
        <v>322</v>
      </c>
      <c r="M326" s="39">
        <f t="shared" si="11"/>
        <v>13</v>
      </c>
      <c r="N326" s="123"/>
    </row>
    <row r="327" spans="1:14" ht="30" customHeight="1" x14ac:dyDescent="0.35">
      <c r="A327" s="1" t="s">
        <v>1533</v>
      </c>
      <c r="B327" s="1" t="s">
        <v>8</v>
      </c>
      <c r="C327" s="1" t="s">
        <v>1571</v>
      </c>
      <c r="D327" s="1" t="s">
        <v>1572</v>
      </c>
      <c r="E327" s="1" t="s">
        <v>1573</v>
      </c>
      <c r="F327" s="1" t="s">
        <v>1574</v>
      </c>
      <c r="G327" s="1" t="s">
        <v>13</v>
      </c>
      <c r="H327" s="1" t="s">
        <v>1575</v>
      </c>
      <c r="I327" s="1" t="s">
        <v>1576</v>
      </c>
      <c r="J327" s="1" t="s">
        <v>1577</v>
      </c>
      <c r="K327" s="5">
        <v>156</v>
      </c>
      <c r="L327" s="32">
        <f t="shared" si="10"/>
        <v>312</v>
      </c>
      <c r="M327" s="39">
        <f t="shared" si="11"/>
        <v>13</v>
      </c>
      <c r="N327" s="123"/>
    </row>
    <row r="328" spans="1:14" ht="30" customHeight="1" x14ac:dyDescent="0.35">
      <c r="A328" s="1" t="s">
        <v>1533</v>
      </c>
      <c r="B328" s="1" t="s">
        <v>8</v>
      </c>
      <c r="C328" s="1" t="s">
        <v>1578</v>
      </c>
      <c r="D328" s="1" t="s">
        <v>1579</v>
      </c>
      <c r="E328" s="1" t="s">
        <v>1580</v>
      </c>
      <c r="F328" s="1" t="s">
        <v>1581</v>
      </c>
      <c r="G328" s="1" t="s">
        <v>13</v>
      </c>
      <c r="H328" s="1" t="s">
        <v>1582</v>
      </c>
      <c r="I328" s="1" t="s">
        <v>1583</v>
      </c>
      <c r="J328" s="1" t="s">
        <v>1584</v>
      </c>
      <c r="K328" s="5">
        <v>157</v>
      </c>
      <c r="L328" s="32">
        <f t="shared" si="10"/>
        <v>314</v>
      </c>
      <c r="M328" s="39">
        <f t="shared" si="11"/>
        <v>13</v>
      </c>
      <c r="N328" s="123"/>
    </row>
    <row r="329" spans="1:14" ht="30" customHeight="1" x14ac:dyDescent="0.35">
      <c r="A329" s="1" t="s">
        <v>1533</v>
      </c>
      <c r="B329" s="1" t="s">
        <v>8</v>
      </c>
      <c r="C329" s="1" t="s">
        <v>1585</v>
      </c>
      <c r="D329" s="1" t="s">
        <v>1579</v>
      </c>
      <c r="E329" s="1" t="s">
        <v>1586</v>
      </c>
      <c r="F329" s="1" t="s">
        <v>1587</v>
      </c>
      <c r="G329" s="1" t="s">
        <v>1588</v>
      </c>
      <c r="H329" s="1" t="s">
        <v>1589</v>
      </c>
      <c r="I329" s="1" t="s">
        <v>1590</v>
      </c>
      <c r="J329" s="1" t="s">
        <v>1591</v>
      </c>
      <c r="K329" s="5">
        <v>186</v>
      </c>
      <c r="L329" s="32">
        <f t="shared" si="10"/>
        <v>372</v>
      </c>
      <c r="M329" s="39">
        <f t="shared" si="11"/>
        <v>15</v>
      </c>
      <c r="N329" s="123"/>
    </row>
    <row r="330" spans="1:14" ht="30" customHeight="1" x14ac:dyDescent="0.35">
      <c r="A330" s="1" t="s">
        <v>1533</v>
      </c>
      <c r="B330" s="1" t="s">
        <v>8</v>
      </c>
      <c r="C330" s="1" t="s">
        <v>1592</v>
      </c>
      <c r="D330" s="1" t="s">
        <v>1593</v>
      </c>
      <c r="E330" s="1" t="s">
        <v>1594</v>
      </c>
      <c r="F330" s="1" t="s">
        <v>1595</v>
      </c>
      <c r="G330" s="1" t="s">
        <v>13</v>
      </c>
      <c r="H330" s="1" t="s">
        <v>1596</v>
      </c>
      <c r="I330" s="1" t="s">
        <v>1597</v>
      </c>
      <c r="J330" s="1" t="s">
        <v>1598</v>
      </c>
      <c r="K330" s="5">
        <v>136</v>
      </c>
      <c r="L330" s="32">
        <f t="shared" si="10"/>
        <v>272</v>
      </c>
      <c r="M330" s="39">
        <f t="shared" si="11"/>
        <v>11</v>
      </c>
      <c r="N330" s="123"/>
    </row>
    <row r="331" spans="1:14" ht="30" customHeight="1" x14ac:dyDescent="0.35">
      <c r="A331" s="1" t="s">
        <v>1533</v>
      </c>
      <c r="B331" s="1" t="s">
        <v>8</v>
      </c>
      <c r="C331" s="1" t="s">
        <v>1599</v>
      </c>
      <c r="D331" s="1" t="s">
        <v>1600</v>
      </c>
      <c r="E331" s="1" t="s">
        <v>1601</v>
      </c>
      <c r="F331" s="1" t="s">
        <v>1602</v>
      </c>
      <c r="G331" s="1" t="s">
        <v>13</v>
      </c>
      <c r="H331" s="1" t="s">
        <v>1603</v>
      </c>
      <c r="I331" s="1" t="s">
        <v>1604</v>
      </c>
      <c r="J331" s="1" t="s">
        <v>1605</v>
      </c>
      <c r="K331" s="5">
        <v>131</v>
      </c>
      <c r="L331" s="32">
        <f t="shared" si="10"/>
        <v>262</v>
      </c>
      <c r="M331" s="39">
        <f t="shared" si="11"/>
        <v>11</v>
      </c>
      <c r="N331" s="123"/>
    </row>
    <row r="332" spans="1:14" ht="30" customHeight="1" x14ac:dyDescent="0.35">
      <c r="A332" s="1" t="s">
        <v>1533</v>
      </c>
      <c r="B332" s="1" t="s">
        <v>8</v>
      </c>
      <c r="C332" s="1" t="s">
        <v>1606</v>
      </c>
      <c r="D332" s="1" t="s">
        <v>1607</v>
      </c>
      <c r="E332" s="1" t="s">
        <v>1608</v>
      </c>
      <c r="F332" s="1" t="s">
        <v>1609</v>
      </c>
      <c r="G332" s="1" t="s">
        <v>13</v>
      </c>
      <c r="H332" s="1" t="s">
        <v>1610</v>
      </c>
      <c r="I332" s="1" t="s">
        <v>1611</v>
      </c>
      <c r="J332" s="1" t="s">
        <v>1612</v>
      </c>
      <c r="K332" s="5">
        <v>99</v>
      </c>
      <c r="L332" s="32">
        <f t="shared" si="10"/>
        <v>198</v>
      </c>
      <c r="M332" s="39">
        <f t="shared" si="11"/>
        <v>8</v>
      </c>
      <c r="N332" s="123"/>
    </row>
    <row r="333" spans="1:14" ht="30" customHeight="1" x14ac:dyDescent="0.35">
      <c r="A333" s="1" t="s">
        <v>1533</v>
      </c>
      <c r="B333" s="1" t="s">
        <v>8</v>
      </c>
      <c r="C333" s="1" t="s">
        <v>1613</v>
      </c>
      <c r="D333" s="1" t="s">
        <v>1614</v>
      </c>
      <c r="E333" s="1" t="s">
        <v>1608</v>
      </c>
      <c r="F333" s="1" t="s">
        <v>1609</v>
      </c>
      <c r="G333" s="1" t="s">
        <v>13</v>
      </c>
      <c r="H333" s="1" t="s">
        <v>1610</v>
      </c>
      <c r="I333" s="1" t="s">
        <v>1615</v>
      </c>
      <c r="J333" s="1" t="s">
        <v>1616</v>
      </c>
      <c r="K333" s="5">
        <v>111</v>
      </c>
      <c r="L333" s="32">
        <f t="shared" si="10"/>
        <v>222</v>
      </c>
      <c r="M333" s="39">
        <f t="shared" si="11"/>
        <v>9</v>
      </c>
      <c r="N333" s="123"/>
    </row>
    <row r="334" spans="1:14" ht="30" customHeight="1" x14ac:dyDescent="0.35">
      <c r="A334" s="1" t="s">
        <v>1533</v>
      </c>
      <c r="B334" s="1" t="s">
        <v>8</v>
      </c>
      <c r="C334" s="1" t="s">
        <v>1617</v>
      </c>
      <c r="D334" s="1" t="s">
        <v>1618</v>
      </c>
      <c r="E334" s="1" t="s">
        <v>1608</v>
      </c>
      <c r="F334" s="1" t="s">
        <v>1609</v>
      </c>
      <c r="G334" s="1" t="s">
        <v>13</v>
      </c>
      <c r="H334" s="1" t="s">
        <v>1610</v>
      </c>
      <c r="I334" s="1" t="s">
        <v>1619</v>
      </c>
      <c r="J334" s="1" t="s">
        <v>1620</v>
      </c>
      <c r="K334" s="5">
        <v>138</v>
      </c>
      <c r="L334" s="32">
        <f t="shared" si="10"/>
        <v>276</v>
      </c>
      <c r="M334" s="39">
        <f t="shared" si="11"/>
        <v>12</v>
      </c>
      <c r="N334" s="123"/>
    </row>
    <row r="335" spans="1:14" ht="30" customHeight="1" x14ac:dyDescent="0.35">
      <c r="A335" s="1" t="s">
        <v>1533</v>
      </c>
      <c r="B335" s="1" t="s">
        <v>8</v>
      </c>
      <c r="C335" s="1" t="s">
        <v>1621</v>
      </c>
      <c r="D335" s="1" t="s">
        <v>1622</v>
      </c>
      <c r="E335" s="1" t="s">
        <v>1608</v>
      </c>
      <c r="F335" s="1" t="s">
        <v>1609</v>
      </c>
      <c r="G335" s="1" t="s">
        <v>13</v>
      </c>
      <c r="H335" s="1" t="s">
        <v>1610</v>
      </c>
      <c r="I335" s="1" t="s">
        <v>1623</v>
      </c>
      <c r="J335" s="1" t="s">
        <v>1624</v>
      </c>
      <c r="K335" s="5">
        <v>127</v>
      </c>
      <c r="L335" s="32">
        <f t="shared" si="10"/>
        <v>254</v>
      </c>
      <c r="M335" s="39">
        <f t="shared" si="11"/>
        <v>11</v>
      </c>
      <c r="N335" s="123"/>
    </row>
    <row r="336" spans="1:14" ht="30" customHeight="1" x14ac:dyDescent="0.35">
      <c r="A336" s="1" t="s">
        <v>1533</v>
      </c>
      <c r="B336" s="1" t="s">
        <v>8</v>
      </c>
      <c r="C336" s="1" t="s">
        <v>1625</v>
      </c>
      <c r="D336" s="1" t="s">
        <v>1626</v>
      </c>
      <c r="E336" s="1" t="s">
        <v>1608</v>
      </c>
      <c r="F336" s="1" t="s">
        <v>1609</v>
      </c>
      <c r="G336" s="1" t="s">
        <v>13</v>
      </c>
      <c r="H336" s="1" t="s">
        <v>1610</v>
      </c>
      <c r="I336" s="1" t="s">
        <v>1627</v>
      </c>
      <c r="J336" s="1" t="s">
        <v>1628</v>
      </c>
      <c r="K336" s="5">
        <v>151</v>
      </c>
      <c r="L336" s="32">
        <f t="shared" si="10"/>
        <v>302</v>
      </c>
      <c r="M336" s="39">
        <f t="shared" si="11"/>
        <v>13</v>
      </c>
      <c r="N336" s="123"/>
    </row>
    <row r="337" spans="1:14" ht="30" customHeight="1" x14ac:dyDescent="0.35">
      <c r="A337" s="1" t="s">
        <v>1533</v>
      </c>
      <c r="B337" s="1" t="s">
        <v>8</v>
      </c>
      <c r="C337" s="1" t="s">
        <v>1629</v>
      </c>
      <c r="D337" s="1" t="s">
        <v>1630</v>
      </c>
      <c r="E337" s="1" t="s">
        <v>1631</v>
      </c>
      <c r="F337" s="1" t="s">
        <v>1632</v>
      </c>
      <c r="G337" s="1" t="s">
        <v>1633</v>
      </c>
      <c r="H337" s="1" t="s">
        <v>1610</v>
      </c>
      <c r="I337" s="1" t="s">
        <v>1634</v>
      </c>
      <c r="J337" s="1" t="s">
        <v>1635</v>
      </c>
      <c r="K337" s="5">
        <v>150</v>
      </c>
      <c r="L337" s="32">
        <f t="shared" si="10"/>
        <v>300</v>
      </c>
      <c r="M337" s="39">
        <f t="shared" si="11"/>
        <v>12</v>
      </c>
      <c r="N337" s="123"/>
    </row>
    <row r="338" spans="1:14" ht="30" customHeight="1" x14ac:dyDescent="0.35">
      <c r="A338" s="1" t="s">
        <v>1533</v>
      </c>
      <c r="B338" s="1" t="s">
        <v>8</v>
      </c>
      <c r="C338" s="1" t="s">
        <v>1636</v>
      </c>
      <c r="D338" s="1" t="s">
        <v>1637</v>
      </c>
      <c r="E338" s="1" t="s">
        <v>1631</v>
      </c>
      <c r="F338" s="1" t="s">
        <v>1632</v>
      </c>
      <c r="G338" s="1" t="s">
        <v>1638</v>
      </c>
      <c r="H338" s="1" t="s">
        <v>1610</v>
      </c>
      <c r="I338" s="1" t="s">
        <v>1639</v>
      </c>
      <c r="J338" s="1" t="s">
        <v>1640</v>
      </c>
      <c r="K338" s="5">
        <v>92</v>
      </c>
      <c r="L338" s="32">
        <f t="shared" si="10"/>
        <v>184</v>
      </c>
      <c r="M338" s="39">
        <f t="shared" si="11"/>
        <v>8</v>
      </c>
      <c r="N338" s="123"/>
    </row>
    <row r="339" spans="1:14" ht="30" customHeight="1" x14ac:dyDescent="0.35">
      <c r="A339" s="1" t="s">
        <v>1533</v>
      </c>
      <c r="B339" s="1" t="s">
        <v>8</v>
      </c>
      <c r="C339" s="1" t="s">
        <v>1641</v>
      </c>
      <c r="D339" s="1" t="s">
        <v>1642</v>
      </c>
      <c r="E339" s="1" t="s">
        <v>1643</v>
      </c>
      <c r="F339" s="1" t="s">
        <v>1644</v>
      </c>
      <c r="G339" s="1" t="s">
        <v>13</v>
      </c>
      <c r="H339" s="1" t="s">
        <v>1645</v>
      </c>
      <c r="I339" s="1" t="s">
        <v>1646</v>
      </c>
      <c r="J339" s="1" t="s">
        <v>1647</v>
      </c>
      <c r="K339" s="5">
        <v>113</v>
      </c>
      <c r="L339" s="32">
        <f t="shared" si="10"/>
        <v>226</v>
      </c>
      <c r="M339" s="39">
        <f t="shared" si="11"/>
        <v>10</v>
      </c>
      <c r="N339" s="123"/>
    </row>
    <row r="340" spans="1:14" ht="30" customHeight="1" x14ac:dyDescent="0.35">
      <c r="A340" s="1" t="s">
        <v>1533</v>
      </c>
      <c r="B340" s="1" t="s">
        <v>8</v>
      </c>
      <c r="C340" s="1" t="s">
        <v>1648</v>
      </c>
      <c r="D340" s="1" t="s">
        <v>1649</v>
      </c>
      <c r="E340" s="1" t="s">
        <v>1650</v>
      </c>
      <c r="F340" s="1" t="s">
        <v>1609</v>
      </c>
      <c r="G340" s="1" t="s">
        <v>1651</v>
      </c>
      <c r="H340" s="1" t="s">
        <v>1610</v>
      </c>
      <c r="I340" s="1" t="s">
        <v>1652</v>
      </c>
      <c r="J340" s="1" t="s">
        <v>1653</v>
      </c>
      <c r="K340" s="5">
        <v>79</v>
      </c>
      <c r="L340" s="32">
        <f t="shared" si="10"/>
        <v>158</v>
      </c>
      <c r="M340" s="39">
        <f t="shared" si="11"/>
        <v>7</v>
      </c>
      <c r="N340" s="123"/>
    </row>
    <row r="341" spans="1:14" ht="30" customHeight="1" x14ac:dyDescent="0.35">
      <c r="A341" s="1" t="s">
        <v>1533</v>
      </c>
      <c r="B341" s="1" t="s">
        <v>8</v>
      </c>
      <c r="C341" s="1" t="s">
        <v>1654</v>
      </c>
      <c r="D341" s="1" t="s">
        <v>1655</v>
      </c>
      <c r="E341" s="1" t="s">
        <v>1608</v>
      </c>
      <c r="F341" s="1" t="s">
        <v>1656</v>
      </c>
      <c r="G341" s="1" t="s">
        <v>13</v>
      </c>
      <c r="H341" s="1" t="s">
        <v>1610</v>
      </c>
      <c r="I341" s="1" t="s">
        <v>1657</v>
      </c>
      <c r="J341" s="1" t="s">
        <v>1658</v>
      </c>
      <c r="K341" s="5">
        <v>78</v>
      </c>
      <c r="L341" s="32">
        <f t="shared" si="10"/>
        <v>156</v>
      </c>
      <c r="M341" s="39">
        <f t="shared" si="11"/>
        <v>7</v>
      </c>
      <c r="N341" s="123"/>
    </row>
    <row r="342" spans="1:14" ht="30" customHeight="1" x14ac:dyDescent="0.35">
      <c r="A342" s="1" t="s">
        <v>1533</v>
      </c>
      <c r="B342" s="1" t="s">
        <v>8</v>
      </c>
      <c r="C342" s="1" t="s">
        <v>1659</v>
      </c>
      <c r="D342" s="1" t="s">
        <v>1063</v>
      </c>
      <c r="E342" s="1" t="s">
        <v>1608</v>
      </c>
      <c r="F342" s="1" t="s">
        <v>1609</v>
      </c>
      <c r="G342" s="1" t="s">
        <v>1660</v>
      </c>
      <c r="H342" s="1" t="s">
        <v>1661</v>
      </c>
      <c r="I342" s="1" t="s">
        <v>1662</v>
      </c>
      <c r="J342" s="1" t="s">
        <v>1663</v>
      </c>
      <c r="K342" s="5">
        <v>76</v>
      </c>
      <c r="L342" s="32">
        <f t="shared" si="10"/>
        <v>152</v>
      </c>
      <c r="M342" s="39">
        <f t="shared" si="11"/>
        <v>7</v>
      </c>
      <c r="N342" s="123"/>
    </row>
    <row r="343" spans="1:14" ht="30" customHeight="1" x14ac:dyDescent="0.35">
      <c r="A343" s="1" t="s">
        <v>1533</v>
      </c>
      <c r="B343" s="1" t="s">
        <v>8</v>
      </c>
      <c r="C343" s="1" t="s">
        <v>1664</v>
      </c>
      <c r="D343" s="1" t="s">
        <v>1665</v>
      </c>
      <c r="E343" s="1" t="s">
        <v>1666</v>
      </c>
      <c r="F343" s="1" t="s">
        <v>1667</v>
      </c>
      <c r="G343" s="1" t="s">
        <v>13</v>
      </c>
      <c r="H343" s="1" t="s">
        <v>1668</v>
      </c>
      <c r="I343" s="1" t="s">
        <v>1669</v>
      </c>
      <c r="J343" s="1" t="s">
        <v>1670</v>
      </c>
      <c r="K343" s="5">
        <v>111</v>
      </c>
      <c r="L343" s="32">
        <f t="shared" si="10"/>
        <v>222</v>
      </c>
      <c r="M343" s="39">
        <f t="shared" si="11"/>
        <v>9</v>
      </c>
      <c r="N343" s="123"/>
    </row>
    <row r="344" spans="1:14" ht="30" customHeight="1" x14ac:dyDescent="0.35">
      <c r="A344" s="1" t="s">
        <v>1533</v>
      </c>
      <c r="B344" s="1" t="s">
        <v>8</v>
      </c>
      <c r="C344" s="1" t="s">
        <v>1671</v>
      </c>
      <c r="D344" s="1" t="s">
        <v>1672</v>
      </c>
      <c r="E344" s="1" t="s">
        <v>1608</v>
      </c>
      <c r="F344" s="1" t="s">
        <v>1673</v>
      </c>
      <c r="G344" s="1" t="s">
        <v>1674</v>
      </c>
      <c r="H344" s="1" t="s">
        <v>1610</v>
      </c>
      <c r="I344" s="1" t="s">
        <v>1675</v>
      </c>
      <c r="J344" s="1" t="s">
        <v>1676</v>
      </c>
      <c r="K344" s="5">
        <v>108</v>
      </c>
      <c r="L344" s="32">
        <f t="shared" si="10"/>
        <v>216</v>
      </c>
      <c r="M344" s="39">
        <f t="shared" si="11"/>
        <v>9</v>
      </c>
      <c r="N344" s="123"/>
    </row>
    <row r="345" spans="1:14" ht="30" customHeight="1" x14ac:dyDescent="0.35">
      <c r="A345" s="1" t="s">
        <v>1533</v>
      </c>
      <c r="B345" s="1" t="s">
        <v>8</v>
      </c>
      <c r="C345" s="1" t="s">
        <v>1677</v>
      </c>
      <c r="D345" s="1" t="s">
        <v>1678</v>
      </c>
      <c r="E345" s="1" t="s">
        <v>1679</v>
      </c>
      <c r="F345" s="1" t="s">
        <v>1680</v>
      </c>
      <c r="G345" s="1" t="s">
        <v>13</v>
      </c>
      <c r="H345" s="1" t="s">
        <v>1681</v>
      </c>
      <c r="I345" s="1" t="s">
        <v>1682</v>
      </c>
      <c r="J345" s="1" t="s">
        <v>1683</v>
      </c>
      <c r="K345" s="5">
        <v>185</v>
      </c>
      <c r="L345" s="32">
        <f t="shared" si="10"/>
        <v>370</v>
      </c>
      <c r="M345" s="39">
        <f t="shared" si="11"/>
        <v>15</v>
      </c>
      <c r="N345" s="123"/>
    </row>
    <row r="346" spans="1:14" ht="30" customHeight="1" x14ac:dyDescent="0.35">
      <c r="A346" s="1" t="s">
        <v>1533</v>
      </c>
      <c r="B346" s="1" t="s">
        <v>8</v>
      </c>
      <c r="C346" s="1" t="s">
        <v>1684</v>
      </c>
      <c r="D346" s="1" t="s">
        <v>1685</v>
      </c>
      <c r="E346" s="1" t="s">
        <v>1686</v>
      </c>
      <c r="F346" s="1" t="s">
        <v>1687</v>
      </c>
      <c r="G346" s="1" t="s">
        <v>13</v>
      </c>
      <c r="H346" s="1" t="s">
        <v>1688</v>
      </c>
      <c r="I346" s="1" t="s">
        <v>1689</v>
      </c>
      <c r="J346" s="1" t="s">
        <v>1690</v>
      </c>
      <c r="K346" s="5">
        <v>212</v>
      </c>
      <c r="L346" s="32">
        <f t="shared" si="10"/>
        <v>424</v>
      </c>
      <c r="M346" s="39">
        <f t="shared" si="11"/>
        <v>17</v>
      </c>
      <c r="N346" s="123"/>
    </row>
    <row r="347" spans="1:14" ht="30" customHeight="1" x14ac:dyDescent="0.35">
      <c r="A347" s="1" t="s">
        <v>1533</v>
      </c>
      <c r="B347" s="1" t="s">
        <v>8</v>
      </c>
      <c r="C347" s="1" t="s">
        <v>1691</v>
      </c>
      <c r="D347" s="1" t="s">
        <v>1692</v>
      </c>
      <c r="E347" s="1" t="s">
        <v>1693</v>
      </c>
      <c r="F347" s="1" t="s">
        <v>1694</v>
      </c>
      <c r="G347" s="1" t="s">
        <v>13</v>
      </c>
      <c r="H347" s="1" t="s">
        <v>1695</v>
      </c>
      <c r="I347" s="1" t="s">
        <v>1696</v>
      </c>
      <c r="J347" s="1" t="s">
        <v>1697</v>
      </c>
      <c r="K347" s="5">
        <v>109</v>
      </c>
      <c r="L347" s="32">
        <f t="shared" si="10"/>
        <v>218</v>
      </c>
      <c r="M347" s="39">
        <f t="shared" si="11"/>
        <v>9</v>
      </c>
      <c r="N347" s="123"/>
    </row>
    <row r="348" spans="1:14" ht="30" customHeight="1" x14ac:dyDescent="0.35">
      <c r="A348" s="1" t="s">
        <v>1533</v>
      </c>
      <c r="B348" s="1" t="s">
        <v>8</v>
      </c>
      <c r="C348" s="1" t="s">
        <v>1698</v>
      </c>
      <c r="D348" s="1" t="s">
        <v>1699</v>
      </c>
      <c r="E348" s="1" t="s">
        <v>1679</v>
      </c>
      <c r="F348" s="1" t="s">
        <v>1680</v>
      </c>
      <c r="G348" s="1" t="s">
        <v>1700</v>
      </c>
      <c r="H348" s="1" t="s">
        <v>1681</v>
      </c>
      <c r="I348" s="1" t="s">
        <v>1701</v>
      </c>
      <c r="J348" s="1" t="s">
        <v>1702</v>
      </c>
      <c r="K348" s="5">
        <v>118</v>
      </c>
      <c r="L348" s="32">
        <f t="shared" si="10"/>
        <v>236</v>
      </c>
      <c r="M348" s="39">
        <f t="shared" si="11"/>
        <v>10</v>
      </c>
      <c r="N348" s="123"/>
    </row>
    <row r="349" spans="1:14" ht="30" customHeight="1" x14ac:dyDescent="0.35">
      <c r="A349" s="1" t="s">
        <v>1533</v>
      </c>
      <c r="B349" s="1" t="s">
        <v>8</v>
      </c>
      <c r="C349" s="1" t="s">
        <v>1703</v>
      </c>
      <c r="D349" s="1" t="s">
        <v>1704</v>
      </c>
      <c r="E349" s="1" t="s">
        <v>1693</v>
      </c>
      <c r="F349" s="1" t="s">
        <v>1705</v>
      </c>
      <c r="G349" s="1" t="s">
        <v>13</v>
      </c>
      <c r="H349" s="1" t="s">
        <v>1706</v>
      </c>
      <c r="I349" s="1" t="s">
        <v>1707</v>
      </c>
      <c r="J349" s="1" t="s">
        <v>1708</v>
      </c>
      <c r="K349" s="5">
        <v>226</v>
      </c>
      <c r="L349" s="32">
        <f t="shared" si="10"/>
        <v>452</v>
      </c>
      <c r="M349" s="39">
        <f t="shared" si="11"/>
        <v>19</v>
      </c>
      <c r="N349" s="123"/>
    </row>
    <row r="350" spans="1:14" ht="30" customHeight="1" x14ac:dyDescent="0.35">
      <c r="A350" s="1" t="s">
        <v>1533</v>
      </c>
      <c r="B350" s="1" t="s">
        <v>8</v>
      </c>
      <c r="C350" s="1" t="s">
        <v>1709</v>
      </c>
      <c r="D350" s="1" t="s">
        <v>1710</v>
      </c>
      <c r="E350" s="1" t="s">
        <v>1693</v>
      </c>
      <c r="F350" s="1" t="s">
        <v>1705</v>
      </c>
      <c r="G350" s="1" t="s">
        <v>13</v>
      </c>
      <c r="H350" s="1" t="s">
        <v>1706</v>
      </c>
      <c r="I350" s="1" t="s">
        <v>1711</v>
      </c>
      <c r="J350" s="1" t="s">
        <v>1712</v>
      </c>
      <c r="K350" s="5">
        <v>223</v>
      </c>
      <c r="L350" s="32">
        <f t="shared" si="10"/>
        <v>446</v>
      </c>
      <c r="M350" s="39">
        <f t="shared" si="11"/>
        <v>18</v>
      </c>
      <c r="N350" s="123"/>
    </row>
    <row r="351" spans="1:14" ht="30" customHeight="1" x14ac:dyDescent="0.35">
      <c r="A351" s="1" t="s">
        <v>1533</v>
      </c>
      <c r="B351" s="1" t="s">
        <v>8</v>
      </c>
      <c r="C351" s="1" t="s">
        <v>1713</v>
      </c>
      <c r="D351" s="1" t="s">
        <v>1714</v>
      </c>
      <c r="E351" s="1" t="s">
        <v>1693</v>
      </c>
      <c r="F351" s="1" t="s">
        <v>1705</v>
      </c>
      <c r="G351" s="1" t="s">
        <v>13</v>
      </c>
      <c r="H351" s="1" t="s">
        <v>1706</v>
      </c>
      <c r="I351" s="1" t="s">
        <v>1715</v>
      </c>
      <c r="J351" s="1" t="s">
        <v>1716</v>
      </c>
      <c r="K351" s="5">
        <v>227</v>
      </c>
      <c r="L351" s="32">
        <f t="shared" si="10"/>
        <v>454</v>
      </c>
      <c r="M351" s="39">
        <f t="shared" si="11"/>
        <v>19</v>
      </c>
      <c r="N351" s="123"/>
    </row>
    <row r="352" spans="1:14" ht="30" customHeight="1" x14ac:dyDescent="0.35">
      <c r="A352" s="1" t="s">
        <v>1533</v>
      </c>
      <c r="B352" s="1" t="s">
        <v>8</v>
      </c>
      <c r="C352" s="1" t="s">
        <v>1717</v>
      </c>
      <c r="D352" s="1" t="s">
        <v>1718</v>
      </c>
      <c r="E352" s="1" t="s">
        <v>1719</v>
      </c>
      <c r="F352" s="1" t="s">
        <v>1720</v>
      </c>
      <c r="G352" s="1" t="s">
        <v>13</v>
      </c>
      <c r="H352" s="1" t="s">
        <v>1721</v>
      </c>
      <c r="I352" s="1" t="s">
        <v>1722</v>
      </c>
      <c r="J352" s="1" t="s">
        <v>1723</v>
      </c>
      <c r="K352" s="5">
        <v>118</v>
      </c>
      <c r="L352" s="32">
        <f t="shared" si="10"/>
        <v>236</v>
      </c>
      <c r="M352" s="39">
        <f t="shared" si="11"/>
        <v>10</v>
      </c>
      <c r="N352" s="123"/>
    </row>
    <row r="353" spans="1:14" ht="30" customHeight="1" x14ac:dyDescent="0.35">
      <c r="A353" s="1" t="s">
        <v>1533</v>
      </c>
      <c r="B353" s="1" t="s">
        <v>8</v>
      </c>
      <c r="C353" s="1" t="s">
        <v>1724</v>
      </c>
      <c r="D353" s="1" t="s">
        <v>1725</v>
      </c>
      <c r="E353" s="1" t="s">
        <v>1726</v>
      </c>
      <c r="F353" s="1" t="s">
        <v>1705</v>
      </c>
      <c r="G353" s="1" t="s">
        <v>1727</v>
      </c>
      <c r="H353" s="1" t="s">
        <v>1728</v>
      </c>
      <c r="I353" s="1" t="s">
        <v>1729</v>
      </c>
      <c r="J353" s="1" t="s">
        <v>1730</v>
      </c>
      <c r="K353" s="5">
        <v>133</v>
      </c>
      <c r="L353" s="32">
        <f t="shared" si="10"/>
        <v>266</v>
      </c>
      <c r="M353" s="39">
        <f t="shared" si="11"/>
        <v>11</v>
      </c>
      <c r="N353" s="123"/>
    </row>
    <row r="354" spans="1:14" ht="30" customHeight="1" x14ac:dyDescent="0.35">
      <c r="A354" s="1" t="s">
        <v>1533</v>
      </c>
      <c r="B354" s="1" t="s">
        <v>8</v>
      </c>
      <c r="C354" s="1" t="s">
        <v>1731</v>
      </c>
      <c r="D354" s="1" t="s">
        <v>1732</v>
      </c>
      <c r="E354" s="1" t="s">
        <v>1693</v>
      </c>
      <c r="F354" s="1" t="s">
        <v>1705</v>
      </c>
      <c r="G354" s="1" t="s">
        <v>1733</v>
      </c>
      <c r="H354" s="1" t="s">
        <v>1706</v>
      </c>
      <c r="I354" s="1" t="s">
        <v>1734</v>
      </c>
      <c r="J354" s="1" t="s">
        <v>1735</v>
      </c>
      <c r="K354" s="5">
        <v>98</v>
      </c>
      <c r="L354" s="32">
        <f t="shared" si="10"/>
        <v>196</v>
      </c>
      <c r="M354" s="39">
        <f t="shared" si="11"/>
        <v>8</v>
      </c>
      <c r="N354" s="123"/>
    </row>
    <row r="355" spans="1:14" ht="30" customHeight="1" x14ac:dyDescent="0.35">
      <c r="A355" s="1" t="s">
        <v>1533</v>
      </c>
      <c r="B355" s="1" t="s">
        <v>8</v>
      </c>
      <c r="C355" s="1" t="s">
        <v>1736</v>
      </c>
      <c r="D355" s="1" t="s">
        <v>1737</v>
      </c>
      <c r="E355" s="1" t="s">
        <v>1719</v>
      </c>
      <c r="F355" s="1" t="s">
        <v>1720</v>
      </c>
      <c r="G355" s="1" t="s">
        <v>1738</v>
      </c>
      <c r="H355" s="1" t="s">
        <v>1706</v>
      </c>
      <c r="I355" s="1" t="s">
        <v>1739</v>
      </c>
      <c r="J355" s="1" t="s">
        <v>1740</v>
      </c>
      <c r="K355" s="5">
        <v>62</v>
      </c>
      <c r="L355" s="32">
        <f t="shared" si="10"/>
        <v>124</v>
      </c>
      <c r="M355" s="39">
        <f t="shared" si="11"/>
        <v>5</v>
      </c>
      <c r="N355" s="123"/>
    </row>
    <row r="356" spans="1:14" ht="30" customHeight="1" x14ac:dyDescent="0.35">
      <c r="A356" s="1" t="s">
        <v>1533</v>
      </c>
      <c r="B356" s="1" t="s">
        <v>8</v>
      </c>
      <c r="C356" s="1" t="s">
        <v>1741</v>
      </c>
      <c r="D356" s="1" t="s">
        <v>1742</v>
      </c>
      <c r="E356" s="1" t="s">
        <v>1693</v>
      </c>
      <c r="F356" s="1" t="s">
        <v>1705</v>
      </c>
      <c r="G356" s="1" t="s">
        <v>1743</v>
      </c>
      <c r="H356" s="1" t="s">
        <v>1706</v>
      </c>
      <c r="I356" s="1" t="s">
        <v>1744</v>
      </c>
      <c r="J356" s="1" t="s">
        <v>1745</v>
      </c>
      <c r="K356" s="5">
        <v>163</v>
      </c>
      <c r="L356" s="32">
        <f t="shared" si="10"/>
        <v>326</v>
      </c>
      <c r="M356" s="39">
        <f t="shared" si="11"/>
        <v>14</v>
      </c>
      <c r="N356" s="123"/>
    </row>
    <row r="357" spans="1:14" ht="30" customHeight="1" x14ac:dyDescent="0.35">
      <c r="A357" s="1" t="s">
        <v>1533</v>
      </c>
      <c r="B357" s="1" t="s">
        <v>8</v>
      </c>
      <c r="C357" s="1" t="s">
        <v>1746</v>
      </c>
      <c r="D357" s="1" t="s">
        <v>1747</v>
      </c>
      <c r="E357" s="1" t="s">
        <v>1693</v>
      </c>
      <c r="F357" s="1" t="s">
        <v>1705</v>
      </c>
      <c r="G357" s="1" t="s">
        <v>1748</v>
      </c>
      <c r="H357" s="1" t="s">
        <v>1706</v>
      </c>
      <c r="I357" s="1" t="s">
        <v>1749</v>
      </c>
      <c r="J357" s="1" t="s">
        <v>1750</v>
      </c>
      <c r="K357" s="5">
        <v>89</v>
      </c>
      <c r="L357" s="32">
        <f t="shared" si="10"/>
        <v>178</v>
      </c>
      <c r="M357" s="39">
        <f t="shared" si="11"/>
        <v>8</v>
      </c>
      <c r="N357" s="123"/>
    </row>
    <row r="358" spans="1:14" ht="30" customHeight="1" x14ac:dyDescent="0.35">
      <c r="A358" s="1" t="s">
        <v>1533</v>
      </c>
      <c r="B358" s="1" t="s">
        <v>8</v>
      </c>
      <c r="C358" s="1" t="s">
        <v>1751</v>
      </c>
      <c r="D358" s="1" t="s">
        <v>1752</v>
      </c>
      <c r="E358" s="1" t="s">
        <v>1719</v>
      </c>
      <c r="F358" s="1" t="s">
        <v>1720</v>
      </c>
      <c r="G358" s="1" t="s">
        <v>1753</v>
      </c>
      <c r="H358" s="1" t="s">
        <v>1721</v>
      </c>
      <c r="I358" s="1" t="s">
        <v>1754</v>
      </c>
      <c r="J358" s="1" t="s">
        <v>1755</v>
      </c>
      <c r="K358" s="5">
        <v>89</v>
      </c>
      <c r="L358" s="32">
        <f t="shared" si="10"/>
        <v>178</v>
      </c>
      <c r="M358" s="39">
        <f t="shared" si="11"/>
        <v>8</v>
      </c>
      <c r="N358" s="123"/>
    </row>
    <row r="359" spans="1:14" ht="30" customHeight="1" x14ac:dyDescent="0.35">
      <c r="A359" s="1" t="s">
        <v>1533</v>
      </c>
      <c r="B359" s="1" t="s">
        <v>8</v>
      </c>
      <c r="C359" s="1" t="s">
        <v>1756</v>
      </c>
      <c r="D359" s="1" t="s">
        <v>1757</v>
      </c>
      <c r="E359" s="1" t="s">
        <v>1693</v>
      </c>
      <c r="F359" s="1" t="s">
        <v>1705</v>
      </c>
      <c r="G359" s="1" t="s">
        <v>1758</v>
      </c>
      <c r="H359" s="1" t="s">
        <v>1706</v>
      </c>
      <c r="I359" s="1" t="s">
        <v>1759</v>
      </c>
      <c r="J359" s="1" t="s">
        <v>1760</v>
      </c>
      <c r="K359" s="5">
        <v>110</v>
      </c>
      <c r="L359" s="32">
        <f t="shared" si="10"/>
        <v>220</v>
      </c>
      <c r="M359" s="39">
        <f t="shared" si="11"/>
        <v>9</v>
      </c>
      <c r="N359" s="123"/>
    </row>
    <row r="360" spans="1:14" ht="30" customHeight="1" x14ac:dyDescent="0.35">
      <c r="A360" s="1" t="s">
        <v>1533</v>
      </c>
      <c r="B360" s="1" t="s">
        <v>77</v>
      </c>
      <c r="C360" s="1" t="s">
        <v>1761</v>
      </c>
      <c r="D360" s="1" t="s">
        <v>1762</v>
      </c>
      <c r="E360" s="1" t="s">
        <v>1536</v>
      </c>
      <c r="F360" s="1" t="s">
        <v>1537</v>
      </c>
      <c r="G360" s="1" t="s">
        <v>13</v>
      </c>
      <c r="H360" s="1" t="s">
        <v>1538</v>
      </c>
      <c r="I360" s="1" t="s">
        <v>1763</v>
      </c>
      <c r="J360" s="1" t="s">
        <v>1764</v>
      </c>
      <c r="K360" s="5">
        <v>445</v>
      </c>
      <c r="L360" s="32">
        <f t="shared" si="10"/>
        <v>890</v>
      </c>
      <c r="M360" s="39">
        <f t="shared" si="11"/>
        <v>36</v>
      </c>
      <c r="N360" s="123"/>
    </row>
    <row r="361" spans="1:14" ht="30" customHeight="1" x14ac:dyDescent="0.35">
      <c r="A361" s="1" t="s">
        <v>1533</v>
      </c>
      <c r="B361" s="1" t="s">
        <v>77</v>
      </c>
      <c r="C361" s="1" t="s">
        <v>1765</v>
      </c>
      <c r="D361" s="1" t="s">
        <v>1557</v>
      </c>
      <c r="E361" s="1" t="s">
        <v>1536</v>
      </c>
      <c r="F361" s="1" t="s">
        <v>1537</v>
      </c>
      <c r="G361" s="1" t="s">
        <v>13</v>
      </c>
      <c r="H361" s="1" t="s">
        <v>1538</v>
      </c>
      <c r="I361" s="1" t="s">
        <v>1766</v>
      </c>
      <c r="J361" s="1" t="s">
        <v>1767</v>
      </c>
      <c r="K361" s="5">
        <v>338</v>
      </c>
      <c r="L361" s="32">
        <f t="shared" si="10"/>
        <v>676</v>
      </c>
      <c r="M361" s="39">
        <f t="shared" si="11"/>
        <v>28</v>
      </c>
      <c r="N361" s="123"/>
    </row>
    <row r="362" spans="1:14" ht="30" customHeight="1" x14ac:dyDescent="0.35">
      <c r="A362" s="1" t="s">
        <v>1533</v>
      </c>
      <c r="B362" s="1" t="s">
        <v>77</v>
      </c>
      <c r="C362" s="1" t="s">
        <v>1768</v>
      </c>
      <c r="D362" s="1" t="s">
        <v>1769</v>
      </c>
      <c r="E362" s="1" t="s">
        <v>1586</v>
      </c>
      <c r="F362" s="1" t="s">
        <v>1770</v>
      </c>
      <c r="G362" s="1" t="s">
        <v>13</v>
      </c>
      <c r="H362" s="1" t="s">
        <v>1589</v>
      </c>
      <c r="I362" s="1" t="s">
        <v>1771</v>
      </c>
      <c r="J362" s="1" t="s">
        <v>1772</v>
      </c>
      <c r="K362" s="5">
        <v>358</v>
      </c>
      <c r="L362" s="32">
        <f t="shared" si="10"/>
        <v>716</v>
      </c>
      <c r="M362" s="39">
        <f t="shared" si="11"/>
        <v>29</v>
      </c>
      <c r="N362" s="123"/>
    </row>
    <row r="363" spans="1:14" ht="30" customHeight="1" x14ac:dyDescent="0.35">
      <c r="A363" s="1" t="s">
        <v>1533</v>
      </c>
      <c r="B363" s="1" t="s">
        <v>77</v>
      </c>
      <c r="C363" s="1" t="s">
        <v>1773</v>
      </c>
      <c r="D363" s="1" t="s">
        <v>1774</v>
      </c>
      <c r="E363" s="1" t="s">
        <v>1580</v>
      </c>
      <c r="F363" s="1" t="s">
        <v>1581</v>
      </c>
      <c r="G363" s="1" t="s">
        <v>13</v>
      </c>
      <c r="H363" s="1" t="s">
        <v>1582</v>
      </c>
      <c r="I363" s="1" t="s">
        <v>1775</v>
      </c>
      <c r="J363" s="1" t="s">
        <v>1776</v>
      </c>
      <c r="K363" s="5">
        <v>259</v>
      </c>
      <c r="L363" s="32">
        <f t="shared" si="10"/>
        <v>518</v>
      </c>
      <c r="M363" s="39">
        <f t="shared" si="11"/>
        <v>21</v>
      </c>
      <c r="N363" s="123"/>
    </row>
    <row r="364" spans="1:14" ht="30" customHeight="1" x14ac:dyDescent="0.35">
      <c r="A364" s="1" t="s">
        <v>1533</v>
      </c>
      <c r="B364" s="1" t="s">
        <v>77</v>
      </c>
      <c r="C364" s="1" t="s">
        <v>1777</v>
      </c>
      <c r="D364" s="1" t="s">
        <v>1778</v>
      </c>
      <c r="E364" s="1" t="s">
        <v>1608</v>
      </c>
      <c r="F364" s="1" t="s">
        <v>1609</v>
      </c>
      <c r="G364" s="1" t="s">
        <v>13</v>
      </c>
      <c r="H364" s="1" t="s">
        <v>1610</v>
      </c>
      <c r="I364" s="1" t="s">
        <v>1779</v>
      </c>
      <c r="J364" s="1" t="s">
        <v>1780</v>
      </c>
      <c r="K364" s="5">
        <v>257</v>
      </c>
      <c r="L364" s="32">
        <f t="shared" si="10"/>
        <v>514</v>
      </c>
      <c r="M364" s="39">
        <f t="shared" si="11"/>
        <v>21</v>
      </c>
      <c r="N364" s="123"/>
    </row>
    <row r="365" spans="1:14" ht="30" customHeight="1" x14ac:dyDescent="0.35">
      <c r="A365" s="1" t="s">
        <v>1533</v>
      </c>
      <c r="B365" s="1" t="s">
        <v>77</v>
      </c>
      <c r="C365" s="1" t="s">
        <v>1781</v>
      </c>
      <c r="D365" s="1" t="s">
        <v>1782</v>
      </c>
      <c r="E365" s="1" t="s">
        <v>1608</v>
      </c>
      <c r="F365" s="1" t="s">
        <v>1609</v>
      </c>
      <c r="G365" s="1" t="s">
        <v>13</v>
      </c>
      <c r="H365" s="1" t="s">
        <v>1610</v>
      </c>
      <c r="I365" s="1" t="s">
        <v>1783</v>
      </c>
      <c r="J365" s="1" t="s">
        <v>1784</v>
      </c>
      <c r="K365" s="5">
        <v>341</v>
      </c>
      <c r="L365" s="32">
        <f t="shared" si="10"/>
        <v>682</v>
      </c>
      <c r="M365" s="39">
        <f t="shared" si="11"/>
        <v>28</v>
      </c>
      <c r="N365" s="123"/>
    </row>
    <row r="366" spans="1:14" ht="30" customHeight="1" x14ac:dyDescent="0.35">
      <c r="A366" s="1" t="s">
        <v>1533</v>
      </c>
      <c r="B366" s="1" t="s">
        <v>77</v>
      </c>
      <c r="C366" s="1" t="s">
        <v>1785</v>
      </c>
      <c r="D366" s="1" t="s">
        <v>1786</v>
      </c>
      <c r="E366" s="1" t="s">
        <v>1631</v>
      </c>
      <c r="F366" s="1" t="s">
        <v>1632</v>
      </c>
      <c r="G366" s="1" t="s">
        <v>1787</v>
      </c>
      <c r="H366" s="1" t="s">
        <v>1788</v>
      </c>
      <c r="I366" s="1" t="s">
        <v>1789</v>
      </c>
      <c r="J366" s="1" t="s">
        <v>1790</v>
      </c>
      <c r="K366" s="5">
        <v>270</v>
      </c>
      <c r="L366" s="32">
        <f t="shared" si="10"/>
        <v>540</v>
      </c>
      <c r="M366" s="39">
        <f t="shared" si="11"/>
        <v>22</v>
      </c>
      <c r="N366" s="123"/>
    </row>
    <row r="367" spans="1:14" ht="30" customHeight="1" x14ac:dyDescent="0.35">
      <c r="A367" s="1" t="s">
        <v>1533</v>
      </c>
      <c r="B367" s="1" t="s">
        <v>77</v>
      </c>
      <c r="C367" s="1" t="s">
        <v>1791</v>
      </c>
      <c r="D367" s="1" t="s">
        <v>1792</v>
      </c>
      <c r="E367" s="1" t="s">
        <v>1666</v>
      </c>
      <c r="F367" s="1" t="s">
        <v>1667</v>
      </c>
      <c r="G367" s="1" t="s">
        <v>13</v>
      </c>
      <c r="H367" s="1" t="s">
        <v>1668</v>
      </c>
      <c r="I367" s="1" t="s">
        <v>1793</v>
      </c>
      <c r="J367" s="1" t="s">
        <v>1794</v>
      </c>
      <c r="K367" s="5">
        <v>204</v>
      </c>
      <c r="L367" s="32">
        <f t="shared" si="10"/>
        <v>408</v>
      </c>
      <c r="M367" s="39">
        <f t="shared" si="11"/>
        <v>17</v>
      </c>
      <c r="N367" s="123"/>
    </row>
    <row r="368" spans="1:14" ht="30" customHeight="1" x14ac:dyDescent="0.35">
      <c r="A368" s="1" t="s">
        <v>1533</v>
      </c>
      <c r="B368" s="1" t="s">
        <v>77</v>
      </c>
      <c r="C368" s="1" t="s">
        <v>1795</v>
      </c>
      <c r="D368" s="1" t="s">
        <v>1796</v>
      </c>
      <c r="E368" s="1" t="s">
        <v>1679</v>
      </c>
      <c r="F368" s="1" t="s">
        <v>1680</v>
      </c>
      <c r="G368" s="1" t="s">
        <v>13</v>
      </c>
      <c r="H368" s="1" t="s">
        <v>1681</v>
      </c>
      <c r="I368" s="1" t="s">
        <v>1797</v>
      </c>
      <c r="J368" s="1" t="s">
        <v>1798</v>
      </c>
      <c r="K368" s="5">
        <v>404</v>
      </c>
      <c r="L368" s="32">
        <f t="shared" si="10"/>
        <v>808</v>
      </c>
      <c r="M368" s="39">
        <f t="shared" si="11"/>
        <v>33</v>
      </c>
      <c r="N368" s="123"/>
    </row>
    <row r="369" spans="1:14" ht="30" customHeight="1" x14ac:dyDescent="0.35">
      <c r="A369" s="1" t="s">
        <v>1533</v>
      </c>
      <c r="B369" s="1" t="s">
        <v>77</v>
      </c>
      <c r="C369" s="1" t="s">
        <v>1799</v>
      </c>
      <c r="D369" s="1" t="s">
        <v>1800</v>
      </c>
      <c r="E369" s="1" t="s">
        <v>1693</v>
      </c>
      <c r="F369" s="1" t="s">
        <v>1705</v>
      </c>
      <c r="G369" s="1" t="s">
        <v>13</v>
      </c>
      <c r="H369" s="1" t="s">
        <v>1706</v>
      </c>
      <c r="I369" s="1" t="s">
        <v>1801</v>
      </c>
      <c r="J369" s="1" t="s">
        <v>1802</v>
      </c>
      <c r="K369" s="5">
        <v>373</v>
      </c>
      <c r="L369" s="32">
        <f t="shared" si="10"/>
        <v>746</v>
      </c>
      <c r="M369" s="39">
        <f t="shared" si="11"/>
        <v>30</v>
      </c>
      <c r="N369" s="123"/>
    </row>
    <row r="370" spans="1:14" ht="30" customHeight="1" x14ac:dyDescent="0.35">
      <c r="A370" s="1" t="s">
        <v>1533</v>
      </c>
      <c r="B370" s="1" t="s">
        <v>77</v>
      </c>
      <c r="C370" s="1" t="s">
        <v>1803</v>
      </c>
      <c r="D370" s="1" t="s">
        <v>1804</v>
      </c>
      <c r="E370" s="1" t="s">
        <v>1693</v>
      </c>
      <c r="F370" s="1" t="s">
        <v>1705</v>
      </c>
      <c r="G370" s="1" t="s">
        <v>13</v>
      </c>
      <c r="H370" s="1" t="s">
        <v>1706</v>
      </c>
      <c r="I370" s="1" t="s">
        <v>1805</v>
      </c>
      <c r="J370" s="1" t="s">
        <v>1806</v>
      </c>
      <c r="K370" s="5">
        <v>394</v>
      </c>
      <c r="L370" s="32">
        <f t="shared" si="10"/>
        <v>788</v>
      </c>
      <c r="M370" s="39">
        <f t="shared" si="11"/>
        <v>32</v>
      </c>
      <c r="N370" s="123"/>
    </row>
    <row r="371" spans="1:14" ht="30" customHeight="1" x14ac:dyDescent="0.35">
      <c r="A371" s="1" t="s">
        <v>1533</v>
      </c>
      <c r="B371" s="1" t="s">
        <v>77</v>
      </c>
      <c r="C371" s="1" t="s">
        <v>1807</v>
      </c>
      <c r="D371" s="1" t="s">
        <v>1808</v>
      </c>
      <c r="E371" s="1" t="s">
        <v>1693</v>
      </c>
      <c r="F371" s="1" t="s">
        <v>1705</v>
      </c>
      <c r="G371" s="1" t="s">
        <v>13</v>
      </c>
      <c r="H371" s="1" t="s">
        <v>1706</v>
      </c>
      <c r="I371" s="1" t="s">
        <v>1809</v>
      </c>
      <c r="J371" s="1" t="s">
        <v>1810</v>
      </c>
      <c r="K371" s="5">
        <v>389</v>
      </c>
      <c r="L371" s="32">
        <f t="shared" si="10"/>
        <v>778</v>
      </c>
      <c r="M371" s="39">
        <f t="shared" si="11"/>
        <v>32</v>
      </c>
      <c r="N371" s="123"/>
    </row>
    <row r="372" spans="1:14" ht="30" customHeight="1" x14ac:dyDescent="0.35">
      <c r="A372" s="1" t="s">
        <v>1533</v>
      </c>
      <c r="B372" s="1" t="s">
        <v>94</v>
      </c>
      <c r="C372" s="1" t="s">
        <v>1811</v>
      </c>
      <c r="D372" s="1" t="s">
        <v>1812</v>
      </c>
      <c r="E372" s="1" t="s">
        <v>1567</v>
      </c>
      <c r="F372" s="1" t="s">
        <v>1537</v>
      </c>
      <c r="G372" s="1" t="s">
        <v>1813</v>
      </c>
      <c r="H372" s="1" t="s">
        <v>1568</v>
      </c>
      <c r="I372" s="1" t="s">
        <v>791</v>
      </c>
      <c r="J372" s="1" t="s">
        <v>1814</v>
      </c>
      <c r="K372" s="5">
        <v>280</v>
      </c>
      <c r="L372" s="32">
        <f t="shared" si="10"/>
        <v>560</v>
      </c>
      <c r="M372" s="39">
        <f t="shared" si="11"/>
        <v>23</v>
      </c>
      <c r="N372" s="123"/>
    </row>
    <row r="373" spans="1:14" ht="30" customHeight="1" x14ac:dyDescent="0.35">
      <c r="A373" s="1" t="s">
        <v>1533</v>
      </c>
      <c r="B373" s="1" t="s">
        <v>94</v>
      </c>
      <c r="C373" s="1" t="s">
        <v>1815</v>
      </c>
      <c r="D373" s="1" t="s">
        <v>1816</v>
      </c>
      <c r="E373" s="1" t="s">
        <v>1601</v>
      </c>
      <c r="F373" s="1" t="s">
        <v>1602</v>
      </c>
      <c r="G373" s="1" t="s">
        <v>13</v>
      </c>
      <c r="H373" s="1" t="s">
        <v>1603</v>
      </c>
      <c r="I373" s="1" t="s">
        <v>1817</v>
      </c>
      <c r="J373" s="1" t="s">
        <v>1818</v>
      </c>
      <c r="K373" s="5">
        <v>560</v>
      </c>
      <c r="L373" s="32">
        <f t="shared" si="10"/>
        <v>1120</v>
      </c>
      <c r="M373" s="39">
        <f t="shared" si="11"/>
        <v>45</v>
      </c>
      <c r="N373" s="123"/>
    </row>
    <row r="374" spans="1:14" ht="30" customHeight="1" x14ac:dyDescent="0.35">
      <c r="A374" s="1" t="s">
        <v>1533</v>
      </c>
      <c r="B374" s="1" t="s">
        <v>94</v>
      </c>
      <c r="C374" s="1" t="s">
        <v>1819</v>
      </c>
      <c r="D374" s="1" t="s">
        <v>1820</v>
      </c>
      <c r="E374" s="1" t="s">
        <v>1608</v>
      </c>
      <c r="F374" s="1" t="s">
        <v>1609</v>
      </c>
      <c r="G374" s="1" t="s">
        <v>13</v>
      </c>
      <c r="H374" s="1" t="s">
        <v>1610</v>
      </c>
      <c r="I374" s="1" t="s">
        <v>1821</v>
      </c>
      <c r="J374" s="1" t="s">
        <v>1822</v>
      </c>
      <c r="K374" s="5">
        <v>619</v>
      </c>
      <c r="L374" s="32">
        <f t="shared" si="10"/>
        <v>1238</v>
      </c>
      <c r="M374" s="39">
        <f t="shared" si="11"/>
        <v>50</v>
      </c>
      <c r="N374" s="123"/>
    </row>
    <row r="375" spans="1:14" ht="30" customHeight="1" x14ac:dyDescent="0.35">
      <c r="A375" s="1" t="s">
        <v>1533</v>
      </c>
      <c r="B375" s="1" t="s">
        <v>94</v>
      </c>
      <c r="C375" s="1" t="s">
        <v>1823</v>
      </c>
      <c r="D375" s="1" t="s">
        <v>1824</v>
      </c>
      <c r="E375" s="1" t="s">
        <v>1693</v>
      </c>
      <c r="F375" s="1" t="s">
        <v>1705</v>
      </c>
      <c r="G375" s="1" t="s">
        <v>13</v>
      </c>
      <c r="H375" s="1" t="s">
        <v>1706</v>
      </c>
      <c r="I375" s="1" t="s">
        <v>1825</v>
      </c>
      <c r="J375" s="1" t="s">
        <v>1826</v>
      </c>
      <c r="K375" s="5">
        <v>729</v>
      </c>
      <c r="L375" s="32">
        <f t="shared" si="10"/>
        <v>1458</v>
      </c>
      <c r="M375" s="39">
        <f t="shared" si="11"/>
        <v>59</v>
      </c>
      <c r="N375" s="123"/>
    </row>
    <row r="376" spans="1:14" ht="30" customHeight="1" x14ac:dyDescent="0.35">
      <c r="A376" s="1" t="s">
        <v>1533</v>
      </c>
      <c r="B376" s="1" t="s">
        <v>94</v>
      </c>
      <c r="C376" s="1" t="s">
        <v>1827</v>
      </c>
      <c r="D376" s="1" t="s">
        <v>1828</v>
      </c>
      <c r="E376" s="1" t="s">
        <v>1679</v>
      </c>
      <c r="F376" s="1" t="s">
        <v>1680</v>
      </c>
      <c r="G376" s="1" t="s">
        <v>13</v>
      </c>
      <c r="H376" s="1" t="s">
        <v>1681</v>
      </c>
      <c r="I376" s="1" t="s">
        <v>1829</v>
      </c>
      <c r="J376" s="1" t="s">
        <v>1830</v>
      </c>
      <c r="K376" s="5">
        <v>500</v>
      </c>
      <c r="L376" s="32">
        <f t="shared" si="10"/>
        <v>1000</v>
      </c>
      <c r="M376" s="39">
        <f t="shared" si="11"/>
        <v>40</v>
      </c>
      <c r="N376" s="123"/>
    </row>
    <row r="377" spans="1:14" ht="30" customHeight="1" x14ac:dyDescent="0.35">
      <c r="A377" s="1" t="s">
        <v>1533</v>
      </c>
      <c r="B377" s="1" t="s">
        <v>94</v>
      </c>
      <c r="C377" s="1" t="s">
        <v>1831</v>
      </c>
      <c r="D377" s="1" t="s">
        <v>1832</v>
      </c>
      <c r="E377" s="1" t="s">
        <v>1536</v>
      </c>
      <c r="F377" s="1" t="s">
        <v>1537</v>
      </c>
      <c r="G377" s="1" t="s">
        <v>13</v>
      </c>
      <c r="H377" s="1" t="s">
        <v>1538</v>
      </c>
      <c r="I377" s="1" t="s">
        <v>1833</v>
      </c>
      <c r="J377" s="1" t="s">
        <v>1834</v>
      </c>
      <c r="K377" s="5">
        <v>869</v>
      </c>
      <c r="L377" s="32">
        <f t="shared" si="10"/>
        <v>1738</v>
      </c>
      <c r="M377" s="39">
        <f t="shared" si="11"/>
        <v>70</v>
      </c>
      <c r="N377" s="123"/>
    </row>
    <row r="378" spans="1:14" ht="30" customHeight="1" x14ac:dyDescent="0.35">
      <c r="A378" s="1" t="s">
        <v>1533</v>
      </c>
      <c r="B378" s="1" t="s">
        <v>103</v>
      </c>
      <c r="C378" s="1" t="s">
        <v>1835</v>
      </c>
      <c r="D378" s="1" t="s">
        <v>1836</v>
      </c>
      <c r="E378" s="1" t="s">
        <v>1536</v>
      </c>
      <c r="F378" s="1" t="s">
        <v>1537</v>
      </c>
      <c r="G378" s="1" t="s">
        <v>13</v>
      </c>
      <c r="H378" s="1" t="s">
        <v>1538</v>
      </c>
      <c r="I378" s="1" t="s">
        <v>1837</v>
      </c>
      <c r="J378" s="1" t="s">
        <v>1838</v>
      </c>
      <c r="K378" s="5">
        <v>77</v>
      </c>
      <c r="L378" s="32">
        <f t="shared" si="10"/>
        <v>154</v>
      </c>
      <c r="M378" s="39">
        <f t="shared" si="11"/>
        <v>7</v>
      </c>
      <c r="N378" s="123"/>
    </row>
    <row r="379" spans="1:14" ht="30" customHeight="1" x14ac:dyDescent="0.35">
      <c r="A379" s="1" t="s">
        <v>1533</v>
      </c>
      <c r="B379" s="1" t="s">
        <v>103</v>
      </c>
      <c r="C379" s="1" t="s">
        <v>1839</v>
      </c>
      <c r="D379" s="1" t="s">
        <v>1840</v>
      </c>
      <c r="E379" s="1" t="s">
        <v>1608</v>
      </c>
      <c r="F379" s="1" t="s">
        <v>1609</v>
      </c>
      <c r="G379" s="1" t="s">
        <v>13</v>
      </c>
      <c r="H379" s="1" t="s">
        <v>1610</v>
      </c>
      <c r="I379" s="1" t="s">
        <v>1841</v>
      </c>
      <c r="J379" s="1" t="s">
        <v>1842</v>
      </c>
      <c r="K379" s="5">
        <v>133</v>
      </c>
      <c r="L379" s="32">
        <f t="shared" si="10"/>
        <v>266</v>
      </c>
      <c r="M379" s="39">
        <f t="shared" si="11"/>
        <v>11</v>
      </c>
      <c r="N379" s="123"/>
    </row>
    <row r="380" spans="1:14" ht="30" customHeight="1" x14ac:dyDescent="0.35">
      <c r="A380" s="1" t="s">
        <v>1533</v>
      </c>
      <c r="B380" s="1" t="s">
        <v>103</v>
      </c>
      <c r="C380" s="1" t="s">
        <v>1843</v>
      </c>
      <c r="D380" s="1" t="s">
        <v>1844</v>
      </c>
      <c r="E380" s="1" t="s">
        <v>1679</v>
      </c>
      <c r="F380" s="1" t="s">
        <v>1680</v>
      </c>
      <c r="G380" s="1" t="s">
        <v>13</v>
      </c>
      <c r="H380" s="1" t="s">
        <v>1681</v>
      </c>
      <c r="I380" s="1" t="s">
        <v>1845</v>
      </c>
      <c r="J380" s="1" t="s">
        <v>1846</v>
      </c>
      <c r="K380" s="5">
        <v>65</v>
      </c>
      <c r="L380" s="32">
        <f t="shared" si="10"/>
        <v>130</v>
      </c>
      <c r="M380" s="39">
        <f t="shared" si="11"/>
        <v>6</v>
      </c>
      <c r="N380" s="123"/>
    </row>
    <row r="381" spans="1:14" ht="30" customHeight="1" x14ac:dyDescent="0.35">
      <c r="A381" s="1" t="s">
        <v>1533</v>
      </c>
      <c r="B381" s="1" t="s">
        <v>103</v>
      </c>
      <c r="C381" s="1" t="s">
        <v>1847</v>
      </c>
      <c r="D381" s="1" t="s">
        <v>1800</v>
      </c>
      <c r="E381" s="1" t="s">
        <v>1693</v>
      </c>
      <c r="F381" s="1" t="s">
        <v>1705</v>
      </c>
      <c r="G381" s="1" t="s">
        <v>13</v>
      </c>
      <c r="H381" s="1" t="s">
        <v>1706</v>
      </c>
      <c r="I381" s="1" t="s">
        <v>1848</v>
      </c>
      <c r="J381" s="1" t="s">
        <v>1849</v>
      </c>
      <c r="K381" s="5">
        <v>105</v>
      </c>
      <c r="L381" s="32">
        <f t="shared" si="10"/>
        <v>210</v>
      </c>
      <c r="M381" s="39">
        <f t="shared" si="11"/>
        <v>9</v>
      </c>
      <c r="N381" s="123"/>
    </row>
    <row r="382" spans="1:14" ht="30" customHeight="1" x14ac:dyDescent="0.35">
      <c r="A382" s="1" t="s">
        <v>1533</v>
      </c>
      <c r="B382" s="1" t="s">
        <v>108</v>
      </c>
      <c r="C382" s="1" t="s">
        <v>1850</v>
      </c>
      <c r="D382" s="1" t="s">
        <v>1851</v>
      </c>
      <c r="E382" s="1" t="s">
        <v>1536</v>
      </c>
      <c r="F382" s="1" t="s">
        <v>1537</v>
      </c>
      <c r="G382" s="1" t="s">
        <v>13</v>
      </c>
      <c r="H382" s="1" t="s">
        <v>1538</v>
      </c>
      <c r="I382" s="1" t="s">
        <v>1852</v>
      </c>
      <c r="J382" s="1" t="s">
        <v>1853</v>
      </c>
      <c r="K382" s="5">
        <v>103</v>
      </c>
      <c r="L382" s="32">
        <f t="shared" si="10"/>
        <v>206</v>
      </c>
      <c r="M382" s="39">
        <f t="shared" si="11"/>
        <v>9</v>
      </c>
      <c r="N382" s="123"/>
    </row>
    <row r="383" spans="1:14" ht="30" customHeight="1" x14ac:dyDescent="0.35">
      <c r="A383" s="1" t="s">
        <v>1533</v>
      </c>
      <c r="B383" s="1" t="s">
        <v>108</v>
      </c>
      <c r="C383" s="1" t="s">
        <v>1854</v>
      </c>
      <c r="D383" s="1" t="s">
        <v>1855</v>
      </c>
      <c r="E383" s="1" t="s">
        <v>1608</v>
      </c>
      <c r="F383" s="1" t="s">
        <v>1609</v>
      </c>
      <c r="G383" s="1" t="s">
        <v>13</v>
      </c>
      <c r="H383" s="1" t="s">
        <v>1610</v>
      </c>
      <c r="I383" s="1" t="s">
        <v>1856</v>
      </c>
      <c r="J383" s="1" t="s">
        <v>1857</v>
      </c>
      <c r="K383" s="5">
        <v>77</v>
      </c>
      <c r="L383" s="32">
        <f t="shared" si="10"/>
        <v>154</v>
      </c>
      <c r="M383" s="39">
        <f t="shared" si="11"/>
        <v>7</v>
      </c>
      <c r="N383" s="123"/>
    </row>
    <row r="384" spans="1:14" ht="30" customHeight="1" thickBot="1" x14ac:dyDescent="0.4">
      <c r="A384" s="17" t="s">
        <v>1533</v>
      </c>
      <c r="B384" s="17" t="s">
        <v>108</v>
      </c>
      <c r="C384" s="17" t="s">
        <v>1858</v>
      </c>
      <c r="D384" s="17" t="s">
        <v>1859</v>
      </c>
      <c r="E384" s="17" t="s">
        <v>1693</v>
      </c>
      <c r="F384" s="17" t="s">
        <v>1705</v>
      </c>
      <c r="G384" s="17" t="s">
        <v>13</v>
      </c>
      <c r="H384" s="17" t="s">
        <v>1706</v>
      </c>
      <c r="I384" s="17" t="s">
        <v>1860</v>
      </c>
      <c r="J384" s="17" t="s">
        <v>1861</v>
      </c>
      <c r="K384" s="18">
        <v>126</v>
      </c>
      <c r="L384" s="32">
        <f t="shared" si="10"/>
        <v>252</v>
      </c>
      <c r="M384" s="39">
        <f t="shared" si="11"/>
        <v>11</v>
      </c>
      <c r="N384" s="123"/>
    </row>
    <row r="385" spans="1:14" ht="30" customHeight="1" x14ac:dyDescent="0.35">
      <c r="A385" s="15" t="s">
        <v>1862</v>
      </c>
      <c r="B385" s="15" t="s">
        <v>8</v>
      </c>
      <c r="C385" s="15" t="s">
        <v>1863</v>
      </c>
      <c r="D385" s="15" t="s">
        <v>1864</v>
      </c>
      <c r="E385" s="15" t="s">
        <v>1865</v>
      </c>
      <c r="F385" s="15" t="s">
        <v>1866</v>
      </c>
      <c r="G385" s="15" t="s">
        <v>13</v>
      </c>
      <c r="H385" s="15" t="s">
        <v>1867</v>
      </c>
      <c r="I385" s="15" t="s">
        <v>1868</v>
      </c>
      <c r="J385" s="15" t="s">
        <v>1869</v>
      </c>
      <c r="K385" s="16">
        <v>120</v>
      </c>
      <c r="L385" s="32">
        <f t="shared" si="10"/>
        <v>240</v>
      </c>
      <c r="M385" s="39">
        <f t="shared" si="11"/>
        <v>10</v>
      </c>
      <c r="N385" s="122">
        <f>SUM(M385:M462)</f>
        <v>1430</v>
      </c>
    </row>
    <row r="386" spans="1:14" ht="30" customHeight="1" x14ac:dyDescent="0.35">
      <c r="A386" s="1" t="s">
        <v>1862</v>
      </c>
      <c r="B386" s="1" t="s">
        <v>8</v>
      </c>
      <c r="C386" s="1" t="s">
        <v>1870</v>
      </c>
      <c r="D386" s="1" t="s">
        <v>1871</v>
      </c>
      <c r="E386" s="1" t="s">
        <v>1872</v>
      </c>
      <c r="F386" s="1" t="s">
        <v>1873</v>
      </c>
      <c r="G386" s="1" t="s">
        <v>1874</v>
      </c>
      <c r="H386" s="1" t="s">
        <v>1875</v>
      </c>
      <c r="I386" s="1" t="s">
        <v>1876</v>
      </c>
      <c r="J386" s="1" t="s">
        <v>1877</v>
      </c>
      <c r="K386" s="5">
        <v>147</v>
      </c>
      <c r="L386" s="32">
        <f t="shared" si="10"/>
        <v>294</v>
      </c>
      <c r="M386" s="39">
        <f t="shared" si="11"/>
        <v>12</v>
      </c>
      <c r="N386" s="122"/>
    </row>
    <row r="387" spans="1:14" ht="30" customHeight="1" x14ac:dyDescent="0.35">
      <c r="A387" s="1" t="s">
        <v>1862</v>
      </c>
      <c r="B387" s="1" t="s">
        <v>8</v>
      </c>
      <c r="C387" s="1" t="s">
        <v>1878</v>
      </c>
      <c r="D387" s="1" t="s">
        <v>1879</v>
      </c>
      <c r="E387" s="1" t="s">
        <v>1313</v>
      </c>
      <c r="F387" s="1" t="s">
        <v>1880</v>
      </c>
      <c r="G387" s="1" t="s">
        <v>13</v>
      </c>
      <c r="H387" s="1" t="s">
        <v>1881</v>
      </c>
      <c r="I387" s="1" t="s">
        <v>1882</v>
      </c>
      <c r="J387" s="1" t="s">
        <v>1883</v>
      </c>
      <c r="K387" s="5">
        <v>113</v>
      </c>
      <c r="L387" s="32">
        <f t="shared" si="10"/>
        <v>226</v>
      </c>
      <c r="M387" s="39">
        <f t="shared" si="11"/>
        <v>10</v>
      </c>
      <c r="N387" s="122"/>
    </row>
    <row r="388" spans="1:14" ht="30" customHeight="1" x14ac:dyDescent="0.35">
      <c r="A388" s="1" t="s">
        <v>1862</v>
      </c>
      <c r="B388" s="1" t="s">
        <v>8</v>
      </c>
      <c r="C388" s="1" t="s">
        <v>1884</v>
      </c>
      <c r="D388" s="1" t="s">
        <v>1885</v>
      </c>
      <c r="E388" s="1" t="s">
        <v>1886</v>
      </c>
      <c r="F388" s="1" t="s">
        <v>1887</v>
      </c>
      <c r="G388" s="1" t="s">
        <v>13</v>
      </c>
      <c r="H388" s="1" t="s">
        <v>1888</v>
      </c>
      <c r="I388" s="1" t="s">
        <v>1889</v>
      </c>
      <c r="J388" s="1" t="s">
        <v>1890</v>
      </c>
      <c r="K388" s="5">
        <v>236</v>
      </c>
      <c r="L388" s="32">
        <f t="shared" si="10"/>
        <v>472</v>
      </c>
      <c r="M388" s="39">
        <f t="shared" si="11"/>
        <v>19</v>
      </c>
      <c r="N388" s="122"/>
    </row>
    <row r="389" spans="1:14" ht="30" customHeight="1" x14ac:dyDescent="0.35">
      <c r="A389" s="1" t="s">
        <v>1862</v>
      </c>
      <c r="B389" s="1" t="s">
        <v>8</v>
      </c>
      <c r="C389" s="1" t="s">
        <v>1891</v>
      </c>
      <c r="D389" s="1" t="s">
        <v>1892</v>
      </c>
      <c r="E389" s="1" t="s">
        <v>1886</v>
      </c>
      <c r="F389" s="1" t="s">
        <v>1887</v>
      </c>
      <c r="G389" s="1" t="s">
        <v>13</v>
      </c>
      <c r="H389" s="1" t="s">
        <v>1888</v>
      </c>
      <c r="I389" s="1" t="s">
        <v>1893</v>
      </c>
      <c r="J389" s="1" t="s">
        <v>1894</v>
      </c>
      <c r="K389" s="5">
        <v>113</v>
      </c>
      <c r="L389" s="32">
        <f t="shared" ref="L389:L452" si="12">K389*2</f>
        <v>226</v>
      </c>
      <c r="M389" s="39">
        <f t="shared" ref="M389:M452" si="13">ROUNDUP(L389/25,0)</f>
        <v>10</v>
      </c>
      <c r="N389" s="122"/>
    </row>
    <row r="390" spans="1:14" ht="30" customHeight="1" x14ac:dyDescent="0.35">
      <c r="A390" s="1" t="s">
        <v>1862</v>
      </c>
      <c r="B390" s="1" t="s">
        <v>8</v>
      </c>
      <c r="C390" s="1" t="s">
        <v>1895</v>
      </c>
      <c r="D390" s="1" t="s">
        <v>1896</v>
      </c>
      <c r="E390" s="1" t="s">
        <v>1886</v>
      </c>
      <c r="F390" s="1" t="s">
        <v>1887</v>
      </c>
      <c r="G390" s="1" t="s">
        <v>13</v>
      </c>
      <c r="H390" s="1" t="s">
        <v>1888</v>
      </c>
      <c r="I390" s="1" t="s">
        <v>1897</v>
      </c>
      <c r="J390" s="1" t="s">
        <v>1898</v>
      </c>
      <c r="K390" s="5">
        <v>231</v>
      </c>
      <c r="L390" s="32">
        <f t="shared" si="12"/>
        <v>462</v>
      </c>
      <c r="M390" s="39">
        <f t="shared" si="13"/>
        <v>19</v>
      </c>
      <c r="N390" s="122"/>
    </row>
    <row r="391" spans="1:14" ht="30" customHeight="1" x14ac:dyDescent="0.35">
      <c r="A391" s="1" t="s">
        <v>1862</v>
      </c>
      <c r="B391" s="1" t="s">
        <v>8</v>
      </c>
      <c r="C391" s="1" t="s">
        <v>1899</v>
      </c>
      <c r="D391" s="1" t="s">
        <v>1900</v>
      </c>
      <c r="E391" s="1" t="s">
        <v>1886</v>
      </c>
      <c r="F391" s="1" t="s">
        <v>1887</v>
      </c>
      <c r="G391" s="1" t="s">
        <v>13</v>
      </c>
      <c r="H391" s="1" t="s">
        <v>1888</v>
      </c>
      <c r="I391" s="1" t="s">
        <v>1901</v>
      </c>
      <c r="J391" s="1" t="s">
        <v>1902</v>
      </c>
      <c r="K391" s="5">
        <v>178</v>
      </c>
      <c r="L391" s="32">
        <f t="shared" si="12"/>
        <v>356</v>
      </c>
      <c r="M391" s="39">
        <f t="shared" si="13"/>
        <v>15</v>
      </c>
      <c r="N391" s="122"/>
    </row>
    <row r="392" spans="1:14" ht="30" customHeight="1" x14ac:dyDescent="0.35">
      <c r="A392" s="1" t="s">
        <v>1862</v>
      </c>
      <c r="B392" s="1" t="s">
        <v>8</v>
      </c>
      <c r="C392" s="1" t="s">
        <v>1903</v>
      </c>
      <c r="D392" s="1" t="s">
        <v>1892</v>
      </c>
      <c r="E392" s="1" t="s">
        <v>1886</v>
      </c>
      <c r="F392" s="1" t="s">
        <v>1887</v>
      </c>
      <c r="G392" s="1" t="s">
        <v>13</v>
      </c>
      <c r="H392" s="1" t="s">
        <v>1888</v>
      </c>
      <c r="I392" s="1" t="s">
        <v>1904</v>
      </c>
      <c r="J392" s="1" t="s">
        <v>1905</v>
      </c>
      <c r="K392" s="5">
        <v>231</v>
      </c>
      <c r="L392" s="32">
        <f t="shared" si="12"/>
        <v>462</v>
      </c>
      <c r="M392" s="39">
        <f t="shared" si="13"/>
        <v>19</v>
      </c>
      <c r="N392" s="122"/>
    </row>
    <row r="393" spans="1:14" ht="30" customHeight="1" x14ac:dyDescent="0.35">
      <c r="A393" s="1" t="s">
        <v>1862</v>
      </c>
      <c r="B393" s="1" t="s">
        <v>8</v>
      </c>
      <c r="C393" s="1" t="s">
        <v>1906</v>
      </c>
      <c r="D393" s="1" t="s">
        <v>1907</v>
      </c>
      <c r="E393" s="1" t="s">
        <v>1908</v>
      </c>
      <c r="F393" s="1" t="s">
        <v>1909</v>
      </c>
      <c r="G393" s="1" t="s">
        <v>1910</v>
      </c>
      <c r="H393" s="1" t="s">
        <v>1294</v>
      </c>
      <c r="I393" s="1" t="s">
        <v>1911</v>
      </c>
      <c r="J393" s="1" t="s">
        <v>1912</v>
      </c>
      <c r="K393" s="5">
        <v>96</v>
      </c>
      <c r="L393" s="32">
        <f t="shared" si="12"/>
        <v>192</v>
      </c>
      <c r="M393" s="39">
        <f t="shared" si="13"/>
        <v>8</v>
      </c>
      <c r="N393" s="122"/>
    </row>
    <row r="394" spans="1:14" ht="30" customHeight="1" x14ac:dyDescent="0.35">
      <c r="A394" s="1" t="s">
        <v>1862</v>
      </c>
      <c r="B394" s="1" t="s">
        <v>8</v>
      </c>
      <c r="C394" s="1" t="s">
        <v>1913</v>
      </c>
      <c r="D394" s="1" t="s">
        <v>1914</v>
      </c>
      <c r="E394" s="1" t="s">
        <v>1915</v>
      </c>
      <c r="F394" s="1" t="s">
        <v>1887</v>
      </c>
      <c r="G394" s="1" t="s">
        <v>1916</v>
      </c>
      <c r="H394" s="1" t="s">
        <v>1917</v>
      </c>
      <c r="I394" s="1" t="s">
        <v>1918</v>
      </c>
      <c r="J394" s="1" t="s">
        <v>1919</v>
      </c>
      <c r="K394" s="5">
        <v>94</v>
      </c>
      <c r="L394" s="32">
        <f t="shared" si="12"/>
        <v>188</v>
      </c>
      <c r="M394" s="39">
        <f t="shared" si="13"/>
        <v>8</v>
      </c>
      <c r="N394" s="122"/>
    </row>
    <row r="395" spans="1:14" ht="30" customHeight="1" x14ac:dyDescent="0.35">
      <c r="A395" s="1" t="s">
        <v>1862</v>
      </c>
      <c r="B395" s="1" t="s">
        <v>8</v>
      </c>
      <c r="C395" s="1" t="s">
        <v>1920</v>
      </c>
      <c r="D395" s="1" t="s">
        <v>1921</v>
      </c>
      <c r="E395" s="1" t="s">
        <v>1922</v>
      </c>
      <c r="F395" s="1" t="s">
        <v>1909</v>
      </c>
      <c r="G395" s="1" t="s">
        <v>1923</v>
      </c>
      <c r="H395" s="1" t="s">
        <v>1924</v>
      </c>
      <c r="I395" s="1" t="s">
        <v>1322</v>
      </c>
      <c r="J395" s="1" t="s">
        <v>1925</v>
      </c>
      <c r="K395" s="5">
        <v>130</v>
      </c>
      <c r="L395" s="32">
        <f t="shared" si="12"/>
        <v>260</v>
      </c>
      <c r="M395" s="39">
        <f t="shared" si="13"/>
        <v>11</v>
      </c>
      <c r="N395" s="122"/>
    </row>
    <row r="396" spans="1:14" ht="30" customHeight="1" x14ac:dyDescent="0.35">
      <c r="A396" s="1" t="s">
        <v>1862</v>
      </c>
      <c r="B396" s="1" t="s">
        <v>8</v>
      </c>
      <c r="C396" s="1" t="s">
        <v>1926</v>
      </c>
      <c r="D396" s="1" t="s">
        <v>1927</v>
      </c>
      <c r="E396" s="1" t="s">
        <v>1928</v>
      </c>
      <c r="F396" s="1" t="s">
        <v>1929</v>
      </c>
      <c r="G396" s="1" t="s">
        <v>1930</v>
      </c>
      <c r="H396" s="1" t="s">
        <v>1931</v>
      </c>
      <c r="I396" s="1" t="s">
        <v>1932</v>
      </c>
      <c r="J396" s="1" t="s">
        <v>1933</v>
      </c>
      <c r="K396" s="5">
        <v>161</v>
      </c>
      <c r="L396" s="32">
        <f t="shared" si="12"/>
        <v>322</v>
      </c>
      <c r="M396" s="39">
        <f t="shared" si="13"/>
        <v>13</v>
      </c>
      <c r="N396" s="122"/>
    </row>
    <row r="397" spans="1:14" ht="30" customHeight="1" x14ac:dyDescent="0.35">
      <c r="A397" s="1" t="s">
        <v>1862</v>
      </c>
      <c r="B397" s="1" t="s">
        <v>8</v>
      </c>
      <c r="C397" s="1" t="s">
        <v>1934</v>
      </c>
      <c r="D397" s="1" t="s">
        <v>1935</v>
      </c>
      <c r="E397" s="1" t="s">
        <v>1936</v>
      </c>
      <c r="F397" s="1" t="s">
        <v>1937</v>
      </c>
      <c r="G397" s="1" t="s">
        <v>13</v>
      </c>
      <c r="H397" s="1" t="s">
        <v>1888</v>
      </c>
      <c r="I397" s="1" t="s">
        <v>1938</v>
      </c>
      <c r="J397" s="1" t="s">
        <v>1939</v>
      </c>
      <c r="K397" s="5">
        <v>132</v>
      </c>
      <c r="L397" s="32">
        <f t="shared" si="12"/>
        <v>264</v>
      </c>
      <c r="M397" s="39">
        <f t="shared" si="13"/>
        <v>11</v>
      </c>
      <c r="N397" s="122"/>
    </row>
    <row r="398" spans="1:14" ht="30" customHeight="1" x14ac:dyDescent="0.35">
      <c r="A398" s="1" t="s">
        <v>1862</v>
      </c>
      <c r="B398" s="1" t="s">
        <v>8</v>
      </c>
      <c r="C398" s="1" t="s">
        <v>1940</v>
      </c>
      <c r="D398" s="1" t="s">
        <v>1941</v>
      </c>
      <c r="E398" s="1" t="s">
        <v>1942</v>
      </c>
      <c r="F398" s="1" t="s">
        <v>1943</v>
      </c>
      <c r="G398" s="1" t="s">
        <v>13</v>
      </c>
      <c r="H398" s="1" t="s">
        <v>1944</v>
      </c>
      <c r="I398" s="1" t="s">
        <v>1945</v>
      </c>
      <c r="J398" s="1" t="s">
        <v>1946</v>
      </c>
      <c r="K398" s="5">
        <v>201</v>
      </c>
      <c r="L398" s="32">
        <f t="shared" si="12"/>
        <v>402</v>
      </c>
      <c r="M398" s="39">
        <f t="shared" si="13"/>
        <v>17</v>
      </c>
      <c r="N398" s="122"/>
    </row>
    <row r="399" spans="1:14" ht="30" customHeight="1" x14ac:dyDescent="0.35">
      <c r="A399" s="1" t="s">
        <v>1862</v>
      </c>
      <c r="B399" s="1" t="s">
        <v>8</v>
      </c>
      <c r="C399" s="1" t="s">
        <v>1947</v>
      </c>
      <c r="D399" s="1" t="s">
        <v>1948</v>
      </c>
      <c r="E399" s="1" t="s">
        <v>1942</v>
      </c>
      <c r="F399" s="1" t="s">
        <v>1949</v>
      </c>
      <c r="G399" s="1" t="s">
        <v>13</v>
      </c>
      <c r="H399" s="1" t="s">
        <v>1950</v>
      </c>
      <c r="I399" s="1" t="s">
        <v>1951</v>
      </c>
      <c r="J399" s="1" t="s">
        <v>1952</v>
      </c>
      <c r="K399" s="5">
        <v>124</v>
      </c>
      <c r="L399" s="32">
        <f t="shared" si="12"/>
        <v>248</v>
      </c>
      <c r="M399" s="39">
        <f t="shared" si="13"/>
        <v>10</v>
      </c>
      <c r="N399" s="122"/>
    </row>
    <row r="400" spans="1:14" ht="30" customHeight="1" x14ac:dyDescent="0.35">
      <c r="A400" s="1" t="s">
        <v>1862</v>
      </c>
      <c r="B400" s="1" t="s">
        <v>8</v>
      </c>
      <c r="C400" s="1" t="s">
        <v>1953</v>
      </c>
      <c r="D400" s="1" t="s">
        <v>1954</v>
      </c>
      <c r="E400" s="1" t="s">
        <v>1942</v>
      </c>
      <c r="F400" s="1" t="s">
        <v>1949</v>
      </c>
      <c r="G400" s="1" t="s">
        <v>13</v>
      </c>
      <c r="H400" s="1" t="s">
        <v>1950</v>
      </c>
      <c r="I400" s="1" t="s">
        <v>1955</v>
      </c>
      <c r="J400" s="1" t="s">
        <v>1956</v>
      </c>
      <c r="K400" s="5">
        <v>106</v>
      </c>
      <c r="L400" s="32">
        <f t="shared" si="12"/>
        <v>212</v>
      </c>
      <c r="M400" s="39">
        <f t="shared" si="13"/>
        <v>9</v>
      </c>
      <c r="N400" s="122"/>
    </row>
    <row r="401" spans="1:14" ht="30" customHeight="1" x14ac:dyDescent="0.35">
      <c r="A401" s="1" t="s">
        <v>1862</v>
      </c>
      <c r="B401" s="1" t="s">
        <v>8</v>
      </c>
      <c r="C401" s="1" t="s">
        <v>1957</v>
      </c>
      <c r="D401" s="1" t="s">
        <v>1958</v>
      </c>
      <c r="E401" s="1" t="s">
        <v>1942</v>
      </c>
      <c r="F401" s="1" t="s">
        <v>1949</v>
      </c>
      <c r="G401" s="1" t="s">
        <v>1959</v>
      </c>
      <c r="H401" s="1" t="s">
        <v>1960</v>
      </c>
      <c r="I401" s="1" t="s">
        <v>1961</v>
      </c>
      <c r="J401" s="1" t="s">
        <v>1962</v>
      </c>
      <c r="K401" s="5">
        <v>73</v>
      </c>
      <c r="L401" s="32">
        <f t="shared" si="12"/>
        <v>146</v>
      </c>
      <c r="M401" s="39">
        <f t="shared" si="13"/>
        <v>6</v>
      </c>
      <c r="N401" s="122"/>
    </row>
    <row r="402" spans="1:14" ht="30" customHeight="1" x14ac:dyDescent="0.35">
      <c r="A402" s="1" t="s">
        <v>1862</v>
      </c>
      <c r="B402" s="1" t="s">
        <v>8</v>
      </c>
      <c r="C402" s="1" t="s">
        <v>1963</v>
      </c>
      <c r="D402" s="1" t="s">
        <v>1964</v>
      </c>
      <c r="E402" s="1" t="s">
        <v>1965</v>
      </c>
      <c r="F402" s="1" t="s">
        <v>1966</v>
      </c>
      <c r="G402" s="1" t="s">
        <v>1967</v>
      </c>
      <c r="H402" s="1" t="s">
        <v>1960</v>
      </c>
      <c r="I402" s="1" t="s">
        <v>1968</v>
      </c>
      <c r="J402" s="1" t="s">
        <v>1969</v>
      </c>
      <c r="K402" s="5">
        <v>114</v>
      </c>
      <c r="L402" s="32">
        <f t="shared" si="12"/>
        <v>228</v>
      </c>
      <c r="M402" s="39">
        <f t="shared" si="13"/>
        <v>10</v>
      </c>
      <c r="N402" s="122"/>
    </row>
    <row r="403" spans="1:14" ht="30" customHeight="1" x14ac:dyDescent="0.35">
      <c r="A403" s="1" t="s">
        <v>1862</v>
      </c>
      <c r="B403" s="1" t="s">
        <v>8</v>
      </c>
      <c r="C403" s="1" t="s">
        <v>1970</v>
      </c>
      <c r="D403" s="1" t="s">
        <v>1971</v>
      </c>
      <c r="E403" s="1" t="s">
        <v>1972</v>
      </c>
      <c r="F403" s="1" t="s">
        <v>1973</v>
      </c>
      <c r="G403" s="1" t="s">
        <v>1974</v>
      </c>
      <c r="H403" s="1" t="s">
        <v>1975</v>
      </c>
      <c r="I403" s="1" t="s">
        <v>1976</v>
      </c>
      <c r="J403" s="1" t="s">
        <v>1977</v>
      </c>
      <c r="K403" s="5">
        <v>64</v>
      </c>
      <c r="L403" s="32">
        <f t="shared" si="12"/>
        <v>128</v>
      </c>
      <c r="M403" s="39">
        <f t="shared" si="13"/>
        <v>6</v>
      </c>
      <c r="N403" s="122"/>
    </row>
    <row r="404" spans="1:14" ht="30" customHeight="1" x14ac:dyDescent="0.35">
      <c r="A404" s="1" t="s">
        <v>1862</v>
      </c>
      <c r="B404" s="1" t="s">
        <v>8</v>
      </c>
      <c r="C404" s="1" t="s">
        <v>1978</v>
      </c>
      <c r="D404" s="1" t="s">
        <v>1979</v>
      </c>
      <c r="E404" s="1" t="s">
        <v>1972</v>
      </c>
      <c r="F404" s="1" t="s">
        <v>1973</v>
      </c>
      <c r="G404" s="1" t="s">
        <v>13</v>
      </c>
      <c r="H404" s="1" t="s">
        <v>1975</v>
      </c>
      <c r="I404" s="1" t="s">
        <v>1980</v>
      </c>
      <c r="J404" s="1" t="s">
        <v>1981</v>
      </c>
      <c r="K404" s="5">
        <v>183</v>
      </c>
      <c r="L404" s="32">
        <f t="shared" si="12"/>
        <v>366</v>
      </c>
      <c r="M404" s="39">
        <f t="shared" si="13"/>
        <v>15</v>
      </c>
      <c r="N404" s="122"/>
    </row>
    <row r="405" spans="1:14" ht="30" customHeight="1" x14ac:dyDescent="0.35">
      <c r="A405" s="1" t="s">
        <v>1862</v>
      </c>
      <c r="B405" s="1" t="s">
        <v>8</v>
      </c>
      <c r="C405" s="1" t="s">
        <v>1982</v>
      </c>
      <c r="D405" s="1" t="s">
        <v>1983</v>
      </c>
      <c r="E405" s="1" t="s">
        <v>1972</v>
      </c>
      <c r="F405" s="1" t="s">
        <v>1973</v>
      </c>
      <c r="G405" s="1" t="s">
        <v>13</v>
      </c>
      <c r="H405" s="1" t="s">
        <v>1975</v>
      </c>
      <c r="I405" s="1" t="s">
        <v>1984</v>
      </c>
      <c r="J405" s="1" t="s">
        <v>1985</v>
      </c>
      <c r="K405" s="5">
        <v>141</v>
      </c>
      <c r="L405" s="32">
        <f t="shared" si="12"/>
        <v>282</v>
      </c>
      <c r="M405" s="39">
        <f t="shared" si="13"/>
        <v>12</v>
      </c>
      <c r="N405" s="122"/>
    </row>
    <row r="406" spans="1:14" ht="30" customHeight="1" x14ac:dyDescent="0.35">
      <c r="A406" s="1" t="s">
        <v>1862</v>
      </c>
      <c r="B406" s="1" t="s">
        <v>8</v>
      </c>
      <c r="C406" s="1" t="s">
        <v>1986</v>
      </c>
      <c r="D406" s="1" t="s">
        <v>1987</v>
      </c>
      <c r="E406" s="1" t="s">
        <v>1972</v>
      </c>
      <c r="F406" s="1" t="s">
        <v>1988</v>
      </c>
      <c r="G406" s="1" t="s">
        <v>1989</v>
      </c>
      <c r="H406" s="1" t="s">
        <v>1975</v>
      </c>
      <c r="I406" s="1" t="s">
        <v>1990</v>
      </c>
      <c r="J406" s="1" t="s">
        <v>1991</v>
      </c>
      <c r="K406" s="5">
        <v>99</v>
      </c>
      <c r="L406" s="32">
        <f t="shared" si="12"/>
        <v>198</v>
      </c>
      <c r="M406" s="39">
        <f t="shared" si="13"/>
        <v>8</v>
      </c>
      <c r="N406" s="122"/>
    </row>
    <row r="407" spans="1:14" ht="30" customHeight="1" x14ac:dyDescent="0.35">
      <c r="A407" s="1" t="s">
        <v>1862</v>
      </c>
      <c r="B407" s="1" t="s">
        <v>8</v>
      </c>
      <c r="C407" s="1" t="s">
        <v>1992</v>
      </c>
      <c r="D407" s="1" t="s">
        <v>1993</v>
      </c>
      <c r="E407" s="1" t="s">
        <v>1994</v>
      </c>
      <c r="F407" s="1" t="s">
        <v>1966</v>
      </c>
      <c r="G407" s="1" t="s">
        <v>13</v>
      </c>
      <c r="H407" s="1" t="s">
        <v>1995</v>
      </c>
      <c r="I407" s="1" t="s">
        <v>1996</v>
      </c>
      <c r="J407" s="1" t="s">
        <v>1997</v>
      </c>
      <c r="K407" s="5">
        <v>104</v>
      </c>
      <c r="L407" s="32">
        <f t="shared" si="12"/>
        <v>208</v>
      </c>
      <c r="M407" s="39">
        <f t="shared" si="13"/>
        <v>9</v>
      </c>
      <c r="N407" s="122"/>
    </row>
    <row r="408" spans="1:14" ht="30" customHeight="1" x14ac:dyDescent="0.35">
      <c r="A408" s="1" t="s">
        <v>1862</v>
      </c>
      <c r="B408" s="1" t="s">
        <v>8</v>
      </c>
      <c r="C408" s="1" t="s">
        <v>1998</v>
      </c>
      <c r="D408" s="1" t="s">
        <v>1999</v>
      </c>
      <c r="E408" s="1" t="s">
        <v>1994</v>
      </c>
      <c r="F408" s="1" t="s">
        <v>1966</v>
      </c>
      <c r="G408" s="1" t="s">
        <v>13</v>
      </c>
      <c r="H408" s="1" t="s">
        <v>1995</v>
      </c>
      <c r="I408" s="1" t="s">
        <v>2000</v>
      </c>
      <c r="J408" s="1" t="s">
        <v>2001</v>
      </c>
      <c r="K408" s="5">
        <v>112</v>
      </c>
      <c r="L408" s="32">
        <f t="shared" si="12"/>
        <v>224</v>
      </c>
      <c r="M408" s="39">
        <f t="shared" si="13"/>
        <v>9</v>
      </c>
      <c r="N408" s="122"/>
    </row>
    <row r="409" spans="1:14" ht="30" customHeight="1" x14ac:dyDescent="0.35">
      <c r="A409" s="1" t="s">
        <v>1862</v>
      </c>
      <c r="B409" s="1" t="s">
        <v>8</v>
      </c>
      <c r="C409" s="1" t="s">
        <v>2002</v>
      </c>
      <c r="D409" s="1" t="s">
        <v>2003</v>
      </c>
      <c r="E409" s="1" t="s">
        <v>1994</v>
      </c>
      <c r="F409" s="1" t="s">
        <v>1966</v>
      </c>
      <c r="G409" s="1" t="s">
        <v>13</v>
      </c>
      <c r="H409" s="1" t="s">
        <v>1995</v>
      </c>
      <c r="I409" s="1" t="s">
        <v>2004</v>
      </c>
      <c r="J409" s="1" t="s">
        <v>2005</v>
      </c>
      <c r="K409" s="5">
        <v>175</v>
      </c>
      <c r="L409" s="32">
        <f t="shared" si="12"/>
        <v>350</v>
      </c>
      <c r="M409" s="39">
        <f t="shared" si="13"/>
        <v>14</v>
      </c>
      <c r="N409" s="122"/>
    </row>
    <row r="410" spans="1:14" ht="30" customHeight="1" x14ac:dyDescent="0.35">
      <c r="A410" s="1" t="s">
        <v>1862</v>
      </c>
      <c r="B410" s="1" t="s">
        <v>8</v>
      </c>
      <c r="C410" s="1" t="s">
        <v>2006</v>
      </c>
      <c r="D410" s="1" t="s">
        <v>2007</v>
      </c>
      <c r="E410" s="1" t="s">
        <v>1994</v>
      </c>
      <c r="F410" s="1" t="s">
        <v>1966</v>
      </c>
      <c r="G410" s="1" t="s">
        <v>13</v>
      </c>
      <c r="H410" s="1" t="s">
        <v>1995</v>
      </c>
      <c r="I410" s="1" t="s">
        <v>2008</v>
      </c>
      <c r="J410" s="1" t="s">
        <v>2009</v>
      </c>
      <c r="K410" s="5">
        <v>134</v>
      </c>
      <c r="L410" s="32">
        <f t="shared" si="12"/>
        <v>268</v>
      </c>
      <c r="M410" s="39">
        <f t="shared" si="13"/>
        <v>11</v>
      </c>
      <c r="N410" s="122"/>
    </row>
    <row r="411" spans="1:14" ht="30" customHeight="1" x14ac:dyDescent="0.35">
      <c r="A411" s="1" t="s">
        <v>1862</v>
      </c>
      <c r="B411" s="1" t="s">
        <v>8</v>
      </c>
      <c r="C411" s="1" t="s">
        <v>2010</v>
      </c>
      <c r="D411" s="1" t="s">
        <v>2011</v>
      </c>
      <c r="E411" s="1" t="s">
        <v>1972</v>
      </c>
      <c r="F411" s="1" t="s">
        <v>1973</v>
      </c>
      <c r="G411" s="1" t="s">
        <v>2012</v>
      </c>
      <c r="H411" s="1" t="s">
        <v>1995</v>
      </c>
      <c r="I411" s="1" t="s">
        <v>2013</v>
      </c>
      <c r="J411" s="1" t="s">
        <v>2014</v>
      </c>
      <c r="K411" s="5">
        <v>58</v>
      </c>
      <c r="L411" s="32">
        <f t="shared" si="12"/>
        <v>116</v>
      </c>
      <c r="M411" s="39">
        <f t="shared" si="13"/>
        <v>5</v>
      </c>
      <c r="N411" s="122"/>
    </row>
    <row r="412" spans="1:14" ht="30" customHeight="1" x14ac:dyDescent="0.35">
      <c r="A412" s="1" t="s">
        <v>1862</v>
      </c>
      <c r="B412" s="1" t="s">
        <v>8</v>
      </c>
      <c r="C412" s="1" t="s">
        <v>2015</v>
      </c>
      <c r="D412" s="1" t="s">
        <v>2016</v>
      </c>
      <c r="E412" s="1" t="s">
        <v>2017</v>
      </c>
      <c r="F412" s="1" t="s">
        <v>2018</v>
      </c>
      <c r="G412" s="1" t="s">
        <v>13</v>
      </c>
      <c r="H412" s="1" t="s">
        <v>2019</v>
      </c>
      <c r="I412" s="1" t="s">
        <v>2020</v>
      </c>
      <c r="J412" s="1" t="s">
        <v>2021</v>
      </c>
      <c r="K412" s="5">
        <v>245</v>
      </c>
      <c r="L412" s="32">
        <f t="shared" si="12"/>
        <v>490</v>
      </c>
      <c r="M412" s="39">
        <f t="shared" si="13"/>
        <v>20</v>
      </c>
      <c r="N412" s="122"/>
    </row>
    <row r="413" spans="1:14" ht="30" customHeight="1" x14ac:dyDescent="0.35">
      <c r="A413" s="1" t="s">
        <v>1862</v>
      </c>
      <c r="B413" s="1" t="s">
        <v>8</v>
      </c>
      <c r="C413" s="1" t="s">
        <v>2022</v>
      </c>
      <c r="D413" s="1" t="s">
        <v>2023</v>
      </c>
      <c r="E413" s="1" t="s">
        <v>2017</v>
      </c>
      <c r="F413" s="1" t="s">
        <v>2018</v>
      </c>
      <c r="G413" s="1" t="s">
        <v>13</v>
      </c>
      <c r="H413" s="1" t="s">
        <v>2019</v>
      </c>
      <c r="I413" s="1" t="s">
        <v>2024</v>
      </c>
      <c r="J413" s="1" t="s">
        <v>2025</v>
      </c>
      <c r="K413" s="5">
        <v>147</v>
      </c>
      <c r="L413" s="32">
        <f t="shared" si="12"/>
        <v>294</v>
      </c>
      <c r="M413" s="39">
        <f t="shared" si="13"/>
        <v>12</v>
      </c>
      <c r="N413" s="122"/>
    </row>
    <row r="414" spans="1:14" ht="30" customHeight="1" x14ac:dyDescent="0.35">
      <c r="A414" s="1" t="s">
        <v>1862</v>
      </c>
      <c r="B414" s="1" t="s">
        <v>8</v>
      </c>
      <c r="C414" s="1" t="s">
        <v>2026</v>
      </c>
      <c r="D414" s="1" t="s">
        <v>2027</v>
      </c>
      <c r="E414" s="1" t="s">
        <v>2028</v>
      </c>
      <c r="F414" s="1" t="s">
        <v>2029</v>
      </c>
      <c r="G414" s="1" t="s">
        <v>2030</v>
      </c>
      <c r="H414" s="1" t="s">
        <v>2031</v>
      </c>
      <c r="I414" s="1" t="s">
        <v>2032</v>
      </c>
      <c r="J414" s="1" t="s">
        <v>2033</v>
      </c>
      <c r="K414" s="5">
        <v>87</v>
      </c>
      <c r="L414" s="32">
        <f t="shared" si="12"/>
        <v>174</v>
      </c>
      <c r="M414" s="39">
        <f t="shared" si="13"/>
        <v>7</v>
      </c>
      <c r="N414" s="122"/>
    </row>
    <row r="415" spans="1:14" ht="30" customHeight="1" x14ac:dyDescent="0.35">
      <c r="A415" s="1" t="s">
        <v>1862</v>
      </c>
      <c r="B415" s="1" t="s">
        <v>8</v>
      </c>
      <c r="C415" s="1" t="s">
        <v>2034</v>
      </c>
      <c r="D415" s="1" t="s">
        <v>2035</v>
      </c>
      <c r="E415" s="1" t="s">
        <v>2017</v>
      </c>
      <c r="F415" s="1" t="s">
        <v>2029</v>
      </c>
      <c r="G415" s="1" t="s">
        <v>2036</v>
      </c>
      <c r="H415" s="1" t="s">
        <v>2031</v>
      </c>
      <c r="I415" s="1" t="s">
        <v>2037</v>
      </c>
      <c r="J415" s="1" t="s">
        <v>2038</v>
      </c>
      <c r="K415" s="5">
        <v>88</v>
      </c>
      <c r="L415" s="32">
        <f t="shared" si="12"/>
        <v>176</v>
      </c>
      <c r="M415" s="39">
        <f t="shared" si="13"/>
        <v>8</v>
      </c>
      <c r="N415" s="122"/>
    </row>
    <row r="416" spans="1:14" ht="30" customHeight="1" x14ac:dyDescent="0.35">
      <c r="A416" s="1" t="s">
        <v>1862</v>
      </c>
      <c r="B416" s="1" t="s">
        <v>8</v>
      </c>
      <c r="C416" s="1" t="s">
        <v>2039</v>
      </c>
      <c r="D416" s="1" t="s">
        <v>2040</v>
      </c>
      <c r="E416" s="1" t="s">
        <v>2041</v>
      </c>
      <c r="F416" s="1" t="s">
        <v>1988</v>
      </c>
      <c r="G416" s="1" t="s">
        <v>13</v>
      </c>
      <c r="H416" s="1" t="s">
        <v>2042</v>
      </c>
      <c r="I416" s="1" t="s">
        <v>2043</v>
      </c>
      <c r="J416" s="1" t="s">
        <v>2044</v>
      </c>
      <c r="K416" s="5">
        <v>211</v>
      </c>
      <c r="L416" s="32">
        <f t="shared" si="12"/>
        <v>422</v>
      </c>
      <c r="M416" s="39">
        <f t="shared" si="13"/>
        <v>17</v>
      </c>
      <c r="N416" s="122"/>
    </row>
    <row r="417" spans="1:14" ht="30" customHeight="1" x14ac:dyDescent="0.35">
      <c r="A417" s="1" t="s">
        <v>1862</v>
      </c>
      <c r="B417" s="1" t="s">
        <v>8</v>
      </c>
      <c r="C417" s="1" t="s">
        <v>2045</v>
      </c>
      <c r="D417" s="1" t="s">
        <v>2046</v>
      </c>
      <c r="E417" s="1" t="s">
        <v>2017</v>
      </c>
      <c r="F417" s="1" t="s">
        <v>2018</v>
      </c>
      <c r="G417" s="1" t="s">
        <v>2047</v>
      </c>
      <c r="H417" s="1" t="s">
        <v>2019</v>
      </c>
      <c r="I417" s="1" t="s">
        <v>2048</v>
      </c>
      <c r="J417" s="1" t="s">
        <v>2049</v>
      </c>
      <c r="K417" s="5">
        <v>79</v>
      </c>
      <c r="L417" s="32">
        <f t="shared" si="12"/>
        <v>158</v>
      </c>
      <c r="M417" s="39">
        <f t="shared" si="13"/>
        <v>7</v>
      </c>
      <c r="N417" s="122"/>
    </row>
    <row r="418" spans="1:14" ht="30" customHeight="1" x14ac:dyDescent="0.35">
      <c r="A418" s="1" t="s">
        <v>1862</v>
      </c>
      <c r="B418" s="1" t="s">
        <v>8</v>
      </c>
      <c r="C418" s="1" t="s">
        <v>2050</v>
      </c>
      <c r="D418" s="1" t="s">
        <v>2051</v>
      </c>
      <c r="E418" s="1" t="s">
        <v>2052</v>
      </c>
      <c r="F418" s="1" t="s">
        <v>1988</v>
      </c>
      <c r="G418" s="1" t="s">
        <v>2053</v>
      </c>
      <c r="H418" s="1" t="s">
        <v>2054</v>
      </c>
      <c r="I418" s="1" t="s">
        <v>2055</v>
      </c>
      <c r="J418" s="1" t="s">
        <v>2056</v>
      </c>
      <c r="K418" s="5">
        <v>82</v>
      </c>
      <c r="L418" s="32">
        <f t="shared" si="12"/>
        <v>164</v>
      </c>
      <c r="M418" s="39">
        <f t="shared" si="13"/>
        <v>7</v>
      </c>
      <c r="N418" s="122"/>
    </row>
    <row r="419" spans="1:14" ht="30" customHeight="1" x14ac:dyDescent="0.35">
      <c r="A419" s="1" t="s">
        <v>1862</v>
      </c>
      <c r="B419" s="1" t="s">
        <v>8</v>
      </c>
      <c r="C419" s="1" t="s">
        <v>2057</v>
      </c>
      <c r="D419" s="1" t="s">
        <v>2058</v>
      </c>
      <c r="E419" s="1" t="s">
        <v>2028</v>
      </c>
      <c r="F419" s="1" t="s">
        <v>2059</v>
      </c>
      <c r="G419" s="1" t="s">
        <v>2060</v>
      </c>
      <c r="H419" s="1" t="s">
        <v>2019</v>
      </c>
      <c r="I419" s="1" t="s">
        <v>2061</v>
      </c>
      <c r="J419" s="1" t="s">
        <v>2062</v>
      </c>
      <c r="K419" s="5">
        <v>135</v>
      </c>
      <c r="L419" s="32">
        <f t="shared" si="12"/>
        <v>270</v>
      </c>
      <c r="M419" s="39">
        <f t="shared" si="13"/>
        <v>11</v>
      </c>
      <c r="N419" s="122"/>
    </row>
    <row r="420" spans="1:14" ht="30" customHeight="1" x14ac:dyDescent="0.35">
      <c r="A420" s="1" t="s">
        <v>1862</v>
      </c>
      <c r="B420" s="1" t="s">
        <v>8</v>
      </c>
      <c r="C420" s="1" t="s">
        <v>2063</v>
      </c>
      <c r="D420" s="1" t="s">
        <v>2064</v>
      </c>
      <c r="E420" s="1" t="s">
        <v>2065</v>
      </c>
      <c r="F420" s="1" t="s">
        <v>2066</v>
      </c>
      <c r="G420" s="1" t="s">
        <v>2067</v>
      </c>
      <c r="H420" s="1" t="s">
        <v>2068</v>
      </c>
      <c r="I420" s="1" t="s">
        <v>2069</v>
      </c>
      <c r="J420" s="1" t="s">
        <v>2070</v>
      </c>
      <c r="K420" s="5">
        <v>101</v>
      </c>
      <c r="L420" s="32">
        <f t="shared" si="12"/>
        <v>202</v>
      </c>
      <c r="M420" s="39">
        <f t="shared" si="13"/>
        <v>9</v>
      </c>
      <c r="N420" s="122"/>
    </row>
    <row r="421" spans="1:14" ht="30" customHeight="1" x14ac:dyDescent="0.35">
      <c r="A421" s="1" t="s">
        <v>1862</v>
      </c>
      <c r="B421" s="1" t="s">
        <v>8</v>
      </c>
      <c r="C421" s="1" t="s">
        <v>2071</v>
      </c>
      <c r="D421" s="1" t="s">
        <v>2072</v>
      </c>
      <c r="E421" s="1" t="s">
        <v>2041</v>
      </c>
      <c r="F421" s="1" t="s">
        <v>1988</v>
      </c>
      <c r="G421" s="1" t="s">
        <v>13</v>
      </c>
      <c r="H421" s="1" t="s">
        <v>2042</v>
      </c>
      <c r="I421" s="1" t="s">
        <v>2073</v>
      </c>
      <c r="J421" s="1" t="s">
        <v>2074</v>
      </c>
      <c r="K421" s="5">
        <v>192</v>
      </c>
      <c r="L421" s="32">
        <f t="shared" si="12"/>
        <v>384</v>
      </c>
      <c r="M421" s="39">
        <f t="shared" si="13"/>
        <v>16</v>
      </c>
      <c r="N421" s="122"/>
    </row>
    <row r="422" spans="1:14" ht="30" customHeight="1" x14ac:dyDescent="0.35">
      <c r="A422" s="1" t="s">
        <v>1862</v>
      </c>
      <c r="B422" s="1" t="s">
        <v>8</v>
      </c>
      <c r="C422" s="1" t="s">
        <v>2075</v>
      </c>
      <c r="D422" s="1" t="s">
        <v>2076</v>
      </c>
      <c r="E422" s="1" t="s">
        <v>2077</v>
      </c>
      <c r="F422" s="1" t="s">
        <v>2066</v>
      </c>
      <c r="G422" s="1" t="s">
        <v>2078</v>
      </c>
      <c r="H422" s="1" t="s">
        <v>2079</v>
      </c>
      <c r="I422" s="1" t="s">
        <v>2080</v>
      </c>
      <c r="J422" s="1" t="s">
        <v>2081</v>
      </c>
      <c r="K422" s="5">
        <v>178</v>
      </c>
      <c r="L422" s="32">
        <f t="shared" si="12"/>
        <v>356</v>
      </c>
      <c r="M422" s="39">
        <f t="shared" si="13"/>
        <v>15</v>
      </c>
      <c r="N422" s="122"/>
    </row>
    <row r="423" spans="1:14" ht="30" customHeight="1" x14ac:dyDescent="0.35">
      <c r="A423" s="1" t="s">
        <v>1862</v>
      </c>
      <c r="B423" s="1" t="s">
        <v>8</v>
      </c>
      <c r="C423" s="1" t="s">
        <v>2082</v>
      </c>
      <c r="D423" s="1" t="s">
        <v>2083</v>
      </c>
      <c r="E423" s="1" t="s">
        <v>2017</v>
      </c>
      <c r="F423" s="1" t="s">
        <v>2018</v>
      </c>
      <c r="G423" s="1" t="s">
        <v>13</v>
      </c>
      <c r="H423" s="1" t="s">
        <v>2019</v>
      </c>
      <c r="I423" s="1" t="s">
        <v>2084</v>
      </c>
      <c r="J423" s="1" t="s">
        <v>2085</v>
      </c>
      <c r="K423" s="5">
        <v>257</v>
      </c>
      <c r="L423" s="32">
        <f t="shared" si="12"/>
        <v>514</v>
      </c>
      <c r="M423" s="39">
        <f t="shared" si="13"/>
        <v>21</v>
      </c>
      <c r="N423" s="122"/>
    </row>
    <row r="424" spans="1:14" ht="30" customHeight="1" x14ac:dyDescent="0.35">
      <c r="A424" s="1" t="s">
        <v>1862</v>
      </c>
      <c r="B424" s="1" t="s">
        <v>8</v>
      </c>
      <c r="C424" s="1" t="s">
        <v>2086</v>
      </c>
      <c r="D424" s="1" t="s">
        <v>2087</v>
      </c>
      <c r="E424" s="1" t="s">
        <v>2028</v>
      </c>
      <c r="F424" s="1" t="s">
        <v>2029</v>
      </c>
      <c r="G424" s="1" t="s">
        <v>2088</v>
      </c>
      <c r="H424" s="1" t="s">
        <v>2089</v>
      </c>
      <c r="I424" s="1" t="s">
        <v>2090</v>
      </c>
      <c r="J424" s="1" t="s">
        <v>2091</v>
      </c>
      <c r="K424" s="5">
        <v>88</v>
      </c>
      <c r="L424" s="32">
        <f t="shared" si="12"/>
        <v>176</v>
      </c>
      <c r="M424" s="39">
        <f t="shared" si="13"/>
        <v>8</v>
      </c>
      <c r="N424" s="122"/>
    </row>
    <row r="425" spans="1:14" ht="30" customHeight="1" x14ac:dyDescent="0.35">
      <c r="A425" s="1" t="s">
        <v>1862</v>
      </c>
      <c r="B425" s="1" t="s">
        <v>8</v>
      </c>
      <c r="C425" s="1" t="s">
        <v>2092</v>
      </c>
      <c r="D425" s="1" t="s">
        <v>2093</v>
      </c>
      <c r="E425" s="1" t="s">
        <v>2028</v>
      </c>
      <c r="F425" s="1" t="s">
        <v>2059</v>
      </c>
      <c r="G425" s="1" t="s">
        <v>13</v>
      </c>
      <c r="H425" s="1" t="s">
        <v>2089</v>
      </c>
      <c r="I425" s="1" t="s">
        <v>2094</v>
      </c>
      <c r="J425" s="1" t="s">
        <v>2095</v>
      </c>
      <c r="K425" s="5">
        <v>158</v>
      </c>
      <c r="L425" s="32">
        <f t="shared" si="12"/>
        <v>316</v>
      </c>
      <c r="M425" s="39">
        <f t="shared" si="13"/>
        <v>13</v>
      </c>
      <c r="N425" s="122"/>
    </row>
    <row r="426" spans="1:14" ht="30" customHeight="1" x14ac:dyDescent="0.35">
      <c r="A426" s="1" t="s">
        <v>1862</v>
      </c>
      <c r="B426" s="1" t="s">
        <v>8</v>
      </c>
      <c r="C426" s="1" t="s">
        <v>2096</v>
      </c>
      <c r="D426" s="1" t="s">
        <v>2097</v>
      </c>
      <c r="E426" s="1" t="s">
        <v>2017</v>
      </c>
      <c r="F426" s="1" t="s">
        <v>2018</v>
      </c>
      <c r="G426" s="1" t="s">
        <v>13</v>
      </c>
      <c r="H426" s="1" t="s">
        <v>2019</v>
      </c>
      <c r="I426" s="1" t="s">
        <v>2098</v>
      </c>
      <c r="J426" s="1" t="s">
        <v>2099</v>
      </c>
      <c r="K426" s="5">
        <v>205</v>
      </c>
      <c r="L426" s="32">
        <f t="shared" si="12"/>
        <v>410</v>
      </c>
      <c r="M426" s="39">
        <f t="shared" si="13"/>
        <v>17</v>
      </c>
      <c r="N426" s="122"/>
    </row>
    <row r="427" spans="1:14" ht="30" customHeight="1" x14ac:dyDescent="0.35">
      <c r="A427" s="1" t="s">
        <v>1862</v>
      </c>
      <c r="B427" s="1" t="s">
        <v>8</v>
      </c>
      <c r="C427" s="1" t="s">
        <v>2100</v>
      </c>
      <c r="D427" s="1" t="s">
        <v>2101</v>
      </c>
      <c r="E427" s="1" t="s">
        <v>1928</v>
      </c>
      <c r="F427" s="1" t="s">
        <v>1929</v>
      </c>
      <c r="G427" s="1" t="s">
        <v>13</v>
      </c>
      <c r="H427" s="1" t="s">
        <v>2102</v>
      </c>
      <c r="I427" s="1" t="s">
        <v>2103</v>
      </c>
      <c r="J427" s="1" t="s">
        <v>2104</v>
      </c>
      <c r="K427" s="5">
        <v>162</v>
      </c>
      <c r="L427" s="32">
        <f t="shared" si="12"/>
        <v>324</v>
      </c>
      <c r="M427" s="39">
        <f t="shared" si="13"/>
        <v>13</v>
      </c>
      <c r="N427" s="122"/>
    </row>
    <row r="428" spans="1:14" ht="30" customHeight="1" x14ac:dyDescent="0.35">
      <c r="A428" s="1" t="s">
        <v>1862</v>
      </c>
      <c r="B428" s="1" t="s">
        <v>8</v>
      </c>
      <c r="C428" s="1" t="s">
        <v>2105</v>
      </c>
      <c r="D428" s="1" t="s">
        <v>2106</v>
      </c>
      <c r="E428" s="1" t="s">
        <v>1928</v>
      </c>
      <c r="F428" s="1" t="s">
        <v>1929</v>
      </c>
      <c r="G428" s="1" t="s">
        <v>2107</v>
      </c>
      <c r="H428" s="1" t="s">
        <v>2102</v>
      </c>
      <c r="I428" s="1" t="s">
        <v>2108</v>
      </c>
      <c r="J428" s="1" t="s">
        <v>2109</v>
      </c>
      <c r="K428" s="5">
        <v>62</v>
      </c>
      <c r="L428" s="32">
        <f t="shared" si="12"/>
        <v>124</v>
      </c>
      <c r="M428" s="39">
        <f t="shared" si="13"/>
        <v>5</v>
      </c>
      <c r="N428" s="122"/>
    </row>
    <row r="429" spans="1:14" ht="30" customHeight="1" x14ac:dyDescent="0.35">
      <c r="A429" s="1" t="s">
        <v>1862</v>
      </c>
      <c r="B429" s="1" t="s">
        <v>77</v>
      </c>
      <c r="C429" s="1" t="s">
        <v>2110</v>
      </c>
      <c r="D429" s="1" t="s">
        <v>1871</v>
      </c>
      <c r="E429" s="1" t="s">
        <v>1872</v>
      </c>
      <c r="F429" s="1" t="s">
        <v>1873</v>
      </c>
      <c r="G429" s="1" t="s">
        <v>1874</v>
      </c>
      <c r="H429" s="1" t="s">
        <v>1875</v>
      </c>
      <c r="I429" s="1" t="s">
        <v>2111</v>
      </c>
      <c r="J429" s="1" t="s">
        <v>2112</v>
      </c>
      <c r="K429" s="5">
        <v>226</v>
      </c>
      <c r="L429" s="32">
        <f t="shared" si="12"/>
        <v>452</v>
      </c>
      <c r="M429" s="39">
        <f t="shared" si="13"/>
        <v>19</v>
      </c>
      <c r="N429" s="122"/>
    </row>
    <row r="430" spans="1:14" ht="30" customHeight="1" x14ac:dyDescent="0.35">
      <c r="A430" s="1" t="s">
        <v>1862</v>
      </c>
      <c r="B430" s="1" t="s">
        <v>77</v>
      </c>
      <c r="C430" s="1" t="s">
        <v>2113</v>
      </c>
      <c r="D430" s="1" t="s">
        <v>2114</v>
      </c>
      <c r="E430" s="1" t="s">
        <v>1886</v>
      </c>
      <c r="F430" s="1" t="s">
        <v>1887</v>
      </c>
      <c r="G430" s="1" t="s">
        <v>13</v>
      </c>
      <c r="H430" s="1" t="s">
        <v>1888</v>
      </c>
      <c r="I430" s="1" t="s">
        <v>2115</v>
      </c>
      <c r="J430" s="1" t="s">
        <v>2116</v>
      </c>
      <c r="K430" s="5">
        <v>225</v>
      </c>
      <c r="L430" s="32">
        <f t="shared" si="12"/>
        <v>450</v>
      </c>
      <c r="M430" s="39">
        <f t="shared" si="13"/>
        <v>18</v>
      </c>
      <c r="N430" s="122"/>
    </row>
    <row r="431" spans="1:14" ht="30" customHeight="1" x14ac:dyDescent="0.35">
      <c r="A431" s="1" t="s">
        <v>1862</v>
      </c>
      <c r="B431" s="1" t="s">
        <v>77</v>
      </c>
      <c r="C431" s="1" t="s">
        <v>2117</v>
      </c>
      <c r="D431" s="1" t="s">
        <v>2118</v>
      </c>
      <c r="E431" s="1" t="s">
        <v>1886</v>
      </c>
      <c r="F431" s="1" t="s">
        <v>1887</v>
      </c>
      <c r="G431" s="1" t="s">
        <v>13</v>
      </c>
      <c r="H431" s="1" t="s">
        <v>1888</v>
      </c>
      <c r="I431" s="1" t="s">
        <v>2119</v>
      </c>
      <c r="J431" s="1" t="s">
        <v>2120</v>
      </c>
      <c r="K431" s="5">
        <v>395</v>
      </c>
      <c r="L431" s="32">
        <f t="shared" si="12"/>
        <v>790</v>
      </c>
      <c r="M431" s="39">
        <f t="shared" si="13"/>
        <v>32</v>
      </c>
      <c r="N431" s="122"/>
    </row>
    <row r="432" spans="1:14" ht="30" customHeight="1" x14ac:dyDescent="0.35">
      <c r="A432" s="1" t="s">
        <v>1862</v>
      </c>
      <c r="B432" s="1" t="s">
        <v>77</v>
      </c>
      <c r="C432" s="1" t="s">
        <v>2121</v>
      </c>
      <c r="D432" s="1" t="s">
        <v>1579</v>
      </c>
      <c r="E432" s="1" t="s">
        <v>1922</v>
      </c>
      <c r="F432" s="1" t="s">
        <v>1929</v>
      </c>
      <c r="G432" s="1" t="s">
        <v>2122</v>
      </c>
      <c r="H432" s="1" t="s">
        <v>1924</v>
      </c>
      <c r="I432" s="1" t="s">
        <v>2123</v>
      </c>
      <c r="J432" s="1" t="s">
        <v>2124</v>
      </c>
      <c r="K432" s="5">
        <v>406</v>
      </c>
      <c r="L432" s="32">
        <f t="shared" si="12"/>
        <v>812</v>
      </c>
      <c r="M432" s="39">
        <f t="shared" si="13"/>
        <v>33</v>
      </c>
      <c r="N432" s="122"/>
    </row>
    <row r="433" spans="1:14" ht="30" customHeight="1" x14ac:dyDescent="0.35">
      <c r="A433" s="1" t="s">
        <v>1862</v>
      </c>
      <c r="B433" s="1" t="s">
        <v>77</v>
      </c>
      <c r="C433" s="1" t="s">
        <v>2125</v>
      </c>
      <c r="D433" s="1" t="s">
        <v>998</v>
      </c>
      <c r="E433" s="1" t="s">
        <v>1994</v>
      </c>
      <c r="F433" s="1" t="s">
        <v>1966</v>
      </c>
      <c r="G433" s="1" t="s">
        <v>13</v>
      </c>
      <c r="H433" s="1" t="s">
        <v>1995</v>
      </c>
      <c r="I433" s="1" t="s">
        <v>2126</v>
      </c>
      <c r="J433" s="1" t="s">
        <v>2127</v>
      </c>
      <c r="K433" s="5">
        <v>236</v>
      </c>
      <c r="L433" s="32">
        <f t="shared" si="12"/>
        <v>472</v>
      </c>
      <c r="M433" s="39">
        <f t="shared" si="13"/>
        <v>19</v>
      </c>
      <c r="N433" s="122"/>
    </row>
    <row r="434" spans="1:14" ht="30" customHeight="1" x14ac:dyDescent="0.35">
      <c r="A434" s="1" t="s">
        <v>1862</v>
      </c>
      <c r="B434" s="1" t="s">
        <v>77</v>
      </c>
      <c r="C434" s="1" t="s">
        <v>2128</v>
      </c>
      <c r="D434" s="1" t="s">
        <v>2129</v>
      </c>
      <c r="E434" s="1" t="s">
        <v>1994</v>
      </c>
      <c r="F434" s="1" t="s">
        <v>1966</v>
      </c>
      <c r="G434" s="1" t="s">
        <v>13</v>
      </c>
      <c r="H434" s="1" t="s">
        <v>1995</v>
      </c>
      <c r="I434" s="1" t="s">
        <v>2130</v>
      </c>
      <c r="J434" s="1" t="s">
        <v>2131</v>
      </c>
      <c r="K434" s="5">
        <v>290</v>
      </c>
      <c r="L434" s="32">
        <f t="shared" si="12"/>
        <v>580</v>
      </c>
      <c r="M434" s="39">
        <f t="shared" si="13"/>
        <v>24</v>
      </c>
      <c r="N434" s="122"/>
    </row>
    <row r="435" spans="1:14" ht="30" customHeight="1" x14ac:dyDescent="0.35">
      <c r="A435" s="1" t="s">
        <v>1862</v>
      </c>
      <c r="B435" s="1" t="s">
        <v>77</v>
      </c>
      <c r="C435" s="1" t="s">
        <v>2132</v>
      </c>
      <c r="D435" s="1" t="s">
        <v>2133</v>
      </c>
      <c r="E435" s="1" t="s">
        <v>1972</v>
      </c>
      <c r="F435" s="1" t="s">
        <v>1973</v>
      </c>
      <c r="G435" s="1" t="s">
        <v>13</v>
      </c>
      <c r="H435" s="1" t="s">
        <v>1975</v>
      </c>
      <c r="I435" s="1" t="s">
        <v>2134</v>
      </c>
      <c r="J435" s="1" t="s">
        <v>2135</v>
      </c>
      <c r="K435" s="5">
        <v>226</v>
      </c>
      <c r="L435" s="32">
        <f t="shared" si="12"/>
        <v>452</v>
      </c>
      <c r="M435" s="39">
        <f t="shared" si="13"/>
        <v>19</v>
      </c>
      <c r="N435" s="122"/>
    </row>
    <row r="436" spans="1:14" ht="30" customHeight="1" x14ac:dyDescent="0.35">
      <c r="A436" s="1" t="s">
        <v>1862</v>
      </c>
      <c r="B436" s="1" t="s">
        <v>77</v>
      </c>
      <c r="C436" s="1" t="s">
        <v>2136</v>
      </c>
      <c r="D436" s="1" t="s">
        <v>2137</v>
      </c>
      <c r="E436" s="1" t="s">
        <v>2017</v>
      </c>
      <c r="F436" s="1" t="s">
        <v>2018</v>
      </c>
      <c r="G436" s="1" t="s">
        <v>13</v>
      </c>
      <c r="H436" s="1" t="s">
        <v>2019</v>
      </c>
      <c r="I436" s="1" t="s">
        <v>2138</v>
      </c>
      <c r="J436" s="1" t="s">
        <v>2139</v>
      </c>
      <c r="K436" s="5">
        <v>515</v>
      </c>
      <c r="L436" s="32">
        <f t="shared" si="12"/>
        <v>1030</v>
      </c>
      <c r="M436" s="39">
        <f t="shared" si="13"/>
        <v>42</v>
      </c>
      <c r="N436" s="122"/>
    </row>
    <row r="437" spans="1:14" ht="30" customHeight="1" x14ac:dyDescent="0.35">
      <c r="A437" s="1" t="s">
        <v>1862</v>
      </c>
      <c r="B437" s="1" t="s">
        <v>77</v>
      </c>
      <c r="C437" s="1" t="s">
        <v>2140</v>
      </c>
      <c r="D437" s="1" t="s">
        <v>2141</v>
      </c>
      <c r="E437" s="1" t="s">
        <v>2077</v>
      </c>
      <c r="F437" s="1" t="s">
        <v>2066</v>
      </c>
      <c r="G437" s="1" t="s">
        <v>2078</v>
      </c>
      <c r="H437" s="1" t="s">
        <v>2079</v>
      </c>
      <c r="I437" s="1" t="s">
        <v>2142</v>
      </c>
      <c r="J437" s="1" t="s">
        <v>2143</v>
      </c>
      <c r="K437" s="5">
        <v>214</v>
      </c>
      <c r="L437" s="32">
        <f t="shared" si="12"/>
        <v>428</v>
      </c>
      <c r="M437" s="39">
        <f t="shared" si="13"/>
        <v>18</v>
      </c>
      <c r="N437" s="122"/>
    </row>
    <row r="438" spans="1:14" ht="30" customHeight="1" x14ac:dyDescent="0.35">
      <c r="A438" s="1" t="s">
        <v>1862</v>
      </c>
      <c r="B438" s="1" t="s">
        <v>77</v>
      </c>
      <c r="C438" s="1" t="s">
        <v>2144</v>
      </c>
      <c r="D438" s="1" t="s">
        <v>2145</v>
      </c>
      <c r="E438" s="1" t="s">
        <v>2017</v>
      </c>
      <c r="F438" s="1" t="s">
        <v>2018</v>
      </c>
      <c r="G438" s="1" t="s">
        <v>13</v>
      </c>
      <c r="H438" s="1" t="s">
        <v>2019</v>
      </c>
      <c r="I438" s="1" t="s">
        <v>2146</v>
      </c>
      <c r="J438" s="1" t="s">
        <v>2147</v>
      </c>
      <c r="K438" s="5">
        <v>281</v>
      </c>
      <c r="L438" s="32">
        <f t="shared" si="12"/>
        <v>562</v>
      </c>
      <c r="M438" s="39">
        <f t="shared" si="13"/>
        <v>23</v>
      </c>
      <c r="N438" s="122"/>
    </row>
    <row r="439" spans="1:14" ht="30" customHeight="1" x14ac:dyDescent="0.35">
      <c r="A439" s="1" t="s">
        <v>1862</v>
      </c>
      <c r="B439" s="1" t="s">
        <v>77</v>
      </c>
      <c r="C439" s="1" t="s">
        <v>2148</v>
      </c>
      <c r="D439" s="1" t="s">
        <v>2149</v>
      </c>
      <c r="E439" s="1" t="s">
        <v>2041</v>
      </c>
      <c r="F439" s="1" t="s">
        <v>1988</v>
      </c>
      <c r="G439" s="1" t="s">
        <v>13</v>
      </c>
      <c r="H439" s="1" t="s">
        <v>2042</v>
      </c>
      <c r="I439" s="1" t="s">
        <v>1262</v>
      </c>
      <c r="J439" s="1" t="s">
        <v>2150</v>
      </c>
      <c r="K439" s="5">
        <v>364</v>
      </c>
      <c r="L439" s="32">
        <f t="shared" si="12"/>
        <v>728</v>
      </c>
      <c r="M439" s="39">
        <f t="shared" si="13"/>
        <v>30</v>
      </c>
      <c r="N439" s="122"/>
    </row>
    <row r="440" spans="1:14" ht="30" customHeight="1" x14ac:dyDescent="0.35">
      <c r="A440" s="1" t="s">
        <v>1862</v>
      </c>
      <c r="B440" s="1" t="s">
        <v>77</v>
      </c>
      <c r="C440" s="1" t="s">
        <v>2151</v>
      </c>
      <c r="D440" s="1" t="s">
        <v>2152</v>
      </c>
      <c r="E440" s="1" t="s">
        <v>2028</v>
      </c>
      <c r="F440" s="1" t="s">
        <v>2059</v>
      </c>
      <c r="G440" s="1" t="s">
        <v>13</v>
      </c>
      <c r="H440" s="1" t="s">
        <v>2089</v>
      </c>
      <c r="I440" s="1" t="s">
        <v>2153</v>
      </c>
      <c r="J440" s="1" t="s">
        <v>2154</v>
      </c>
      <c r="K440" s="5">
        <v>412</v>
      </c>
      <c r="L440" s="32">
        <f t="shared" si="12"/>
        <v>824</v>
      </c>
      <c r="M440" s="39">
        <f t="shared" si="13"/>
        <v>33</v>
      </c>
      <c r="N440" s="122"/>
    </row>
    <row r="441" spans="1:14" ht="30" customHeight="1" x14ac:dyDescent="0.35">
      <c r="A441" s="1" t="s">
        <v>1862</v>
      </c>
      <c r="B441" s="1" t="s">
        <v>77</v>
      </c>
      <c r="C441" s="1" t="s">
        <v>2155</v>
      </c>
      <c r="D441" s="1" t="s">
        <v>2156</v>
      </c>
      <c r="E441" s="1" t="s">
        <v>1313</v>
      </c>
      <c r="F441" s="1" t="s">
        <v>1880</v>
      </c>
      <c r="G441" s="1" t="s">
        <v>13</v>
      </c>
      <c r="H441" s="1" t="s">
        <v>1881</v>
      </c>
      <c r="I441" s="1" t="s">
        <v>2157</v>
      </c>
      <c r="J441" s="1" t="s">
        <v>2158</v>
      </c>
      <c r="K441" s="5">
        <v>291</v>
      </c>
      <c r="L441" s="32">
        <f t="shared" si="12"/>
        <v>582</v>
      </c>
      <c r="M441" s="39">
        <f t="shared" si="13"/>
        <v>24</v>
      </c>
      <c r="N441" s="122"/>
    </row>
    <row r="442" spans="1:14" ht="30" customHeight="1" x14ac:dyDescent="0.35">
      <c r="A442" s="1" t="s">
        <v>1862</v>
      </c>
      <c r="B442" s="1" t="s">
        <v>77</v>
      </c>
      <c r="C442" s="1" t="s">
        <v>2159</v>
      </c>
      <c r="D442" s="1" t="s">
        <v>2160</v>
      </c>
      <c r="E442" s="1" t="s">
        <v>1886</v>
      </c>
      <c r="F442" s="1" t="s">
        <v>1887</v>
      </c>
      <c r="G442" s="1" t="s">
        <v>13</v>
      </c>
      <c r="H442" s="1" t="s">
        <v>1888</v>
      </c>
      <c r="I442" s="1" t="s">
        <v>2161</v>
      </c>
      <c r="J442" s="1" t="s">
        <v>2162</v>
      </c>
      <c r="K442" s="5">
        <v>291</v>
      </c>
      <c r="L442" s="32">
        <f t="shared" si="12"/>
        <v>582</v>
      </c>
      <c r="M442" s="39">
        <f t="shared" si="13"/>
        <v>24</v>
      </c>
      <c r="N442" s="122"/>
    </row>
    <row r="443" spans="1:14" ht="30" customHeight="1" x14ac:dyDescent="0.35">
      <c r="A443" s="1" t="s">
        <v>1862</v>
      </c>
      <c r="B443" s="1" t="s">
        <v>94</v>
      </c>
      <c r="C443" s="1" t="s">
        <v>2163</v>
      </c>
      <c r="D443" s="1" t="s">
        <v>2164</v>
      </c>
      <c r="E443" s="1" t="s">
        <v>1886</v>
      </c>
      <c r="F443" s="1" t="s">
        <v>1887</v>
      </c>
      <c r="G443" s="1" t="s">
        <v>13</v>
      </c>
      <c r="H443" s="1" t="s">
        <v>1888</v>
      </c>
      <c r="I443" s="1" t="s">
        <v>2165</v>
      </c>
      <c r="J443" s="1" t="s">
        <v>2166</v>
      </c>
      <c r="K443" s="5">
        <v>745</v>
      </c>
      <c r="L443" s="32">
        <f t="shared" si="12"/>
        <v>1490</v>
      </c>
      <c r="M443" s="39">
        <f t="shared" si="13"/>
        <v>60</v>
      </c>
      <c r="N443" s="122"/>
    </row>
    <row r="444" spans="1:14" ht="30" customHeight="1" x14ac:dyDescent="0.35">
      <c r="A444" s="1" t="s">
        <v>1862</v>
      </c>
      <c r="B444" s="1" t="s">
        <v>94</v>
      </c>
      <c r="C444" s="1" t="s">
        <v>2167</v>
      </c>
      <c r="D444" s="1" t="s">
        <v>2168</v>
      </c>
      <c r="E444" s="1" t="s">
        <v>1886</v>
      </c>
      <c r="F444" s="1" t="s">
        <v>1887</v>
      </c>
      <c r="G444" s="1" t="s">
        <v>13</v>
      </c>
      <c r="H444" s="1" t="s">
        <v>1888</v>
      </c>
      <c r="I444" s="1" t="s">
        <v>2169</v>
      </c>
      <c r="J444" s="1" t="s">
        <v>2170</v>
      </c>
      <c r="K444" s="5">
        <v>444</v>
      </c>
      <c r="L444" s="32">
        <f t="shared" si="12"/>
        <v>888</v>
      </c>
      <c r="M444" s="39">
        <f t="shared" si="13"/>
        <v>36</v>
      </c>
      <c r="N444" s="122"/>
    </row>
    <row r="445" spans="1:14" ht="30" customHeight="1" x14ac:dyDescent="0.35">
      <c r="A445" s="1" t="s">
        <v>1862</v>
      </c>
      <c r="B445" s="1" t="s">
        <v>94</v>
      </c>
      <c r="C445" s="1" t="s">
        <v>2171</v>
      </c>
      <c r="D445" s="1" t="s">
        <v>2172</v>
      </c>
      <c r="E445" s="1" t="s">
        <v>1928</v>
      </c>
      <c r="F445" s="1" t="s">
        <v>1929</v>
      </c>
      <c r="G445" s="1" t="s">
        <v>13</v>
      </c>
      <c r="H445" s="1" t="s">
        <v>2102</v>
      </c>
      <c r="I445" s="1" t="s">
        <v>2173</v>
      </c>
      <c r="J445" s="1" t="s">
        <v>2174</v>
      </c>
      <c r="K445" s="5">
        <v>452</v>
      </c>
      <c r="L445" s="32">
        <f t="shared" si="12"/>
        <v>904</v>
      </c>
      <c r="M445" s="39">
        <f t="shared" si="13"/>
        <v>37</v>
      </c>
      <c r="N445" s="122"/>
    </row>
    <row r="446" spans="1:14" ht="30" customHeight="1" x14ac:dyDescent="0.35">
      <c r="A446" s="1" t="s">
        <v>1862</v>
      </c>
      <c r="B446" s="1" t="s">
        <v>94</v>
      </c>
      <c r="C446" s="1" t="s">
        <v>2175</v>
      </c>
      <c r="D446" s="1" t="s">
        <v>2176</v>
      </c>
      <c r="E446" s="1" t="s">
        <v>1942</v>
      </c>
      <c r="F446" s="1" t="s">
        <v>1949</v>
      </c>
      <c r="G446" s="1" t="s">
        <v>13</v>
      </c>
      <c r="H446" s="1" t="s">
        <v>1950</v>
      </c>
      <c r="I446" s="1" t="s">
        <v>2177</v>
      </c>
      <c r="J446" s="1" t="s">
        <v>2178</v>
      </c>
      <c r="K446" s="5">
        <v>467</v>
      </c>
      <c r="L446" s="32">
        <f t="shared" si="12"/>
        <v>934</v>
      </c>
      <c r="M446" s="39">
        <f t="shared" si="13"/>
        <v>38</v>
      </c>
      <c r="N446" s="122"/>
    </row>
    <row r="447" spans="1:14" ht="30" customHeight="1" x14ac:dyDescent="0.35">
      <c r="A447" s="1" t="s">
        <v>1862</v>
      </c>
      <c r="B447" s="1" t="s">
        <v>94</v>
      </c>
      <c r="C447" s="1" t="s">
        <v>2179</v>
      </c>
      <c r="D447" s="1" t="s">
        <v>2180</v>
      </c>
      <c r="E447" s="1" t="s">
        <v>1994</v>
      </c>
      <c r="F447" s="1" t="s">
        <v>1966</v>
      </c>
      <c r="G447" s="1" t="s">
        <v>13</v>
      </c>
      <c r="H447" s="1" t="s">
        <v>1995</v>
      </c>
      <c r="I447" s="1" t="s">
        <v>2181</v>
      </c>
      <c r="J447" s="1" t="s">
        <v>2182</v>
      </c>
      <c r="K447" s="5">
        <v>596</v>
      </c>
      <c r="L447" s="32">
        <f t="shared" si="12"/>
        <v>1192</v>
      </c>
      <c r="M447" s="39">
        <f t="shared" si="13"/>
        <v>48</v>
      </c>
      <c r="N447" s="122"/>
    </row>
    <row r="448" spans="1:14" ht="30" customHeight="1" x14ac:dyDescent="0.35">
      <c r="A448" s="1" t="s">
        <v>1862</v>
      </c>
      <c r="B448" s="1" t="s">
        <v>94</v>
      </c>
      <c r="C448" s="1" t="s">
        <v>2183</v>
      </c>
      <c r="D448" s="1" t="s">
        <v>2184</v>
      </c>
      <c r="E448" s="1" t="s">
        <v>2017</v>
      </c>
      <c r="F448" s="1" t="s">
        <v>2018</v>
      </c>
      <c r="G448" s="1" t="s">
        <v>13</v>
      </c>
      <c r="H448" s="1" t="s">
        <v>2019</v>
      </c>
      <c r="I448" s="1" t="s">
        <v>2185</v>
      </c>
      <c r="J448" s="1" t="s">
        <v>2186</v>
      </c>
      <c r="K448" s="5">
        <v>462</v>
      </c>
      <c r="L448" s="32">
        <f t="shared" si="12"/>
        <v>924</v>
      </c>
      <c r="M448" s="39">
        <f t="shared" si="13"/>
        <v>37</v>
      </c>
      <c r="N448" s="122"/>
    </row>
    <row r="449" spans="1:14" ht="30" customHeight="1" x14ac:dyDescent="0.35">
      <c r="A449" s="1" t="s">
        <v>1862</v>
      </c>
      <c r="B449" s="1" t="s">
        <v>94</v>
      </c>
      <c r="C449" s="1" t="s">
        <v>2187</v>
      </c>
      <c r="D449" s="1" t="s">
        <v>2188</v>
      </c>
      <c r="E449" s="1" t="s">
        <v>2017</v>
      </c>
      <c r="F449" s="1" t="s">
        <v>2018</v>
      </c>
      <c r="G449" s="1" t="s">
        <v>13</v>
      </c>
      <c r="H449" s="1" t="s">
        <v>2019</v>
      </c>
      <c r="I449" s="1" t="s">
        <v>2189</v>
      </c>
      <c r="J449" s="1" t="s">
        <v>2190</v>
      </c>
      <c r="K449" s="5">
        <v>660</v>
      </c>
      <c r="L449" s="32">
        <f t="shared" si="12"/>
        <v>1320</v>
      </c>
      <c r="M449" s="39">
        <f t="shared" si="13"/>
        <v>53</v>
      </c>
      <c r="N449" s="122"/>
    </row>
    <row r="450" spans="1:14" ht="30" customHeight="1" x14ac:dyDescent="0.35">
      <c r="A450" s="1" t="s">
        <v>1862</v>
      </c>
      <c r="B450" s="1" t="s">
        <v>94</v>
      </c>
      <c r="C450" s="1" t="s">
        <v>2191</v>
      </c>
      <c r="D450" s="1" t="s">
        <v>2192</v>
      </c>
      <c r="E450" s="1" t="s">
        <v>2041</v>
      </c>
      <c r="F450" s="1" t="s">
        <v>1988</v>
      </c>
      <c r="G450" s="1" t="s">
        <v>13</v>
      </c>
      <c r="H450" s="1" t="s">
        <v>2042</v>
      </c>
      <c r="I450" s="1" t="s">
        <v>2193</v>
      </c>
      <c r="J450" s="1" t="s">
        <v>2194</v>
      </c>
      <c r="K450" s="5">
        <v>925</v>
      </c>
      <c r="L450" s="32">
        <f t="shared" si="12"/>
        <v>1850</v>
      </c>
      <c r="M450" s="39">
        <f t="shared" si="13"/>
        <v>74</v>
      </c>
      <c r="N450" s="122"/>
    </row>
    <row r="451" spans="1:14" ht="30" customHeight="1" x14ac:dyDescent="0.35">
      <c r="A451" s="1" t="s">
        <v>1862</v>
      </c>
      <c r="B451" s="1" t="s">
        <v>94</v>
      </c>
      <c r="C451" s="1" t="s">
        <v>2195</v>
      </c>
      <c r="D451" s="1" t="s">
        <v>2196</v>
      </c>
      <c r="E451" s="1" t="s">
        <v>2017</v>
      </c>
      <c r="F451" s="1" t="s">
        <v>2018</v>
      </c>
      <c r="G451" s="1" t="s">
        <v>13</v>
      </c>
      <c r="H451" s="1" t="s">
        <v>2019</v>
      </c>
      <c r="I451" s="1" t="s">
        <v>2197</v>
      </c>
      <c r="J451" s="1" t="s">
        <v>2198</v>
      </c>
      <c r="K451" s="5">
        <v>289</v>
      </c>
      <c r="L451" s="32">
        <f t="shared" si="12"/>
        <v>578</v>
      </c>
      <c r="M451" s="39">
        <f t="shared" si="13"/>
        <v>24</v>
      </c>
      <c r="N451" s="122"/>
    </row>
    <row r="452" spans="1:14" ht="30" customHeight="1" x14ac:dyDescent="0.35">
      <c r="A452" s="1" t="s">
        <v>1862</v>
      </c>
      <c r="B452" s="1" t="s">
        <v>103</v>
      </c>
      <c r="C452" s="1" t="s">
        <v>2199</v>
      </c>
      <c r="D452" s="1" t="s">
        <v>2200</v>
      </c>
      <c r="E452" s="1" t="s">
        <v>1886</v>
      </c>
      <c r="F452" s="1" t="s">
        <v>1887</v>
      </c>
      <c r="G452" s="1" t="s">
        <v>13</v>
      </c>
      <c r="H452" s="1" t="s">
        <v>1888</v>
      </c>
      <c r="I452" s="1" t="s">
        <v>2201</v>
      </c>
      <c r="J452" s="1" t="s">
        <v>2202</v>
      </c>
      <c r="K452" s="5">
        <v>153</v>
      </c>
      <c r="L452" s="32">
        <f t="shared" si="12"/>
        <v>306</v>
      </c>
      <c r="M452" s="39">
        <f t="shared" si="13"/>
        <v>13</v>
      </c>
      <c r="N452" s="122"/>
    </row>
    <row r="453" spans="1:14" ht="30" customHeight="1" x14ac:dyDescent="0.35">
      <c r="A453" s="1" t="s">
        <v>1862</v>
      </c>
      <c r="B453" s="1" t="s">
        <v>103</v>
      </c>
      <c r="C453" s="1" t="s">
        <v>2203</v>
      </c>
      <c r="D453" s="1" t="s">
        <v>2204</v>
      </c>
      <c r="E453" s="1" t="s">
        <v>1994</v>
      </c>
      <c r="F453" s="1" t="s">
        <v>1966</v>
      </c>
      <c r="G453" s="1" t="s">
        <v>13</v>
      </c>
      <c r="H453" s="1" t="s">
        <v>1995</v>
      </c>
      <c r="I453" s="1" t="s">
        <v>2205</v>
      </c>
      <c r="J453" s="1" t="s">
        <v>2206</v>
      </c>
      <c r="K453" s="5">
        <v>183</v>
      </c>
      <c r="L453" s="32">
        <f t="shared" ref="L453:L516" si="14">K453*2</f>
        <v>366</v>
      </c>
      <c r="M453" s="39">
        <f t="shared" ref="M453:M516" si="15">ROUNDUP(L453/25,0)</f>
        <v>15</v>
      </c>
      <c r="N453" s="122"/>
    </row>
    <row r="454" spans="1:14" ht="30" customHeight="1" x14ac:dyDescent="0.35">
      <c r="A454" s="1" t="s">
        <v>1862</v>
      </c>
      <c r="B454" s="1" t="s">
        <v>103</v>
      </c>
      <c r="C454" s="1" t="s">
        <v>2207</v>
      </c>
      <c r="D454" s="1" t="s">
        <v>2208</v>
      </c>
      <c r="E454" s="1" t="s">
        <v>2017</v>
      </c>
      <c r="F454" s="1" t="s">
        <v>2018</v>
      </c>
      <c r="G454" s="1" t="s">
        <v>13</v>
      </c>
      <c r="H454" s="1" t="s">
        <v>2019</v>
      </c>
      <c r="I454" s="1" t="s">
        <v>2209</v>
      </c>
      <c r="J454" s="1" t="s">
        <v>2210</v>
      </c>
      <c r="K454" s="5">
        <v>144</v>
      </c>
      <c r="L454" s="32">
        <f t="shared" si="14"/>
        <v>288</v>
      </c>
      <c r="M454" s="39">
        <f t="shared" si="15"/>
        <v>12</v>
      </c>
      <c r="N454" s="122"/>
    </row>
    <row r="455" spans="1:14" ht="30" customHeight="1" x14ac:dyDescent="0.35">
      <c r="A455" s="1" t="s">
        <v>1862</v>
      </c>
      <c r="B455" s="1" t="s">
        <v>108</v>
      </c>
      <c r="C455" s="1" t="s">
        <v>2211</v>
      </c>
      <c r="D455" s="1" t="s">
        <v>2212</v>
      </c>
      <c r="E455" s="1" t="s">
        <v>1965</v>
      </c>
      <c r="F455" s="1" t="s">
        <v>1966</v>
      </c>
      <c r="G455" s="1" t="s">
        <v>1967</v>
      </c>
      <c r="H455" s="1" t="s">
        <v>1960</v>
      </c>
      <c r="I455" s="1" t="s">
        <v>2213</v>
      </c>
      <c r="J455" s="1" t="s">
        <v>2214</v>
      </c>
      <c r="K455" s="5">
        <v>102</v>
      </c>
      <c r="L455" s="32">
        <f t="shared" si="14"/>
        <v>204</v>
      </c>
      <c r="M455" s="39">
        <f t="shared" si="15"/>
        <v>9</v>
      </c>
      <c r="N455" s="122"/>
    </row>
    <row r="456" spans="1:14" ht="30" customHeight="1" x14ac:dyDescent="0.35">
      <c r="A456" s="1" t="s">
        <v>1862</v>
      </c>
      <c r="B456" s="1" t="s">
        <v>108</v>
      </c>
      <c r="C456" s="1" t="s">
        <v>2215</v>
      </c>
      <c r="D456" s="1" t="s">
        <v>2216</v>
      </c>
      <c r="E456" s="1" t="s">
        <v>1886</v>
      </c>
      <c r="F456" s="1" t="s">
        <v>1887</v>
      </c>
      <c r="G456" s="1" t="s">
        <v>13</v>
      </c>
      <c r="H456" s="1" t="s">
        <v>1888</v>
      </c>
      <c r="I456" s="1" t="s">
        <v>2217</v>
      </c>
      <c r="J456" s="1" t="s">
        <v>2218</v>
      </c>
      <c r="K456" s="5">
        <v>154</v>
      </c>
      <c r="L456" s="32">
        <f t="shared" si="14"/>
        <v>308</v>
      </c>
      <c r="M456" s="39">
        <f t="shared" si="15"/>
        <v>13</v>
      </c>
      <c r="N456" s="122"/>
    </row>
    <row r="457" spans="1:14" ht="30" customHeight="1" x14ac:dyDescent="0.35">
      <c r="A457" s="1" t="s">
        <v>1862</v>
      </c>
      <c r="B457" s="1" t="s">
        <v>108</v>
      </c>
      <c r="C457" s="1" t="s">
        <v>2219</v>
      </c>
      <c r="D457" s="1" t="s">
        <v>2220</v>
      </c>
      <c r="E457" s="1" t="s">
        <v>2017</v>
      </c>
      <c r="F457" s="1" t="s">
        <v>2018</v>
      </c>
      <c r="G457" s="1" t="s">
        <v>13</v>
      </c>
      <c r="H457" s="1" t="s">
        <v>2019</v>
      </c>
      <c r="I457" s="1" t="s">
        <v>2221</v>
      </c>
      <c r="J457" s="1" t="s">
        <v>2222</v>
      </c>
      <c r="K457" s="5">
        <v>101</v>
      </c>
      <c r="L457" s="32">
        <f t="shared" si="14"/>
        <v>202</v>
      </c>
      <c r="M457" s="39">
        <f t="shared" si="15"/>
        <v>9</v>
      </c>
      <c r="N457" s="122"/>
    </row>
    <row r="458" spans="1:14" ht="30" customHeight="1" x14ac:dyDescent="0.35">
      <c r="A458" s="1" t="s">
        <v>1862</v>
      </c>
      <c r="B458" s="1" t="s">
        <v>113</v>
      </c>
      <c r="C458" s="1" t="s">
        <v>2223</v>
      </c>
      <c r="D458" s="1" t="s">
        <v>2224</v>
      </c>
      <c r="E458" s="1" t="s">
        <v>1886</v>
      </c>
      <c r="F458" s="1" t="s">
        <v>1887</v>
      </c>
      <c r="G458" s="1" t="s">
        <v>13</v>
      </c>
      <c r="H458" s="1" t="s">
        <v>1888</v>
      </c>
      <c r="I458" s="1" t="s">
        <v>2225</v>
      </c>
      <c r="J458" s="1" t="s">
        <v>2226</v>
      </c>
      <c r="K458" s="5">
        <v>211</v>
      </c>
      <c r="L458" s="32">
        <f t="shared" si="14"/>
        <v>422</v>
      </c>
      <c r="M458" s="39">
        <f t="shared" si="15"/>
        <v>17</v>
      </c>
      <c r="N458" s="122"/>
    </row>
    <row r="459" spans="1:14" ht="30" customHeight="1" x14ac:dyDescent="0.35">
      <c r="A459" s="1" t="s">
        <v>1862</v>
      </c>
      <c r="B459" s="1" t="s">
        <v>113</v>
      </c>
      <c r="C459" s="1" t="s">
        <v>2227</v>
      </c>
      <c r="D459" s="1" t="s">
        <v>2228</v>
      </c>
      <c r="E459" s="1" t="s">
        <v>2028</v>
      </c>
      <c r="F459" s="1" t="s">
        <v>2029</v>
      </c>
      <c r="G459" s="1" t="s">
        <v>2229</v>
      </c>
      <c r="H459" s="1" t="s">
        <v>2230</v>
      </c>
      <c r="I459" s="1" t="s">
        <v>2231</v>
      </c>
      <c r="J459" s="1" t="s">
        <v>2232</v>
      </c>
      <c r="K459" s="5">
        <v>126</v>
      </c>
      <c r="L459" s="32">
        <f t="shared" si="14"/>
        <v>252</v>
      </c>
      <c r="M459" s="39">
        <f t="shared" si="15"/>
        <v>11</v>
      </c>
      <c r="N459" s="122"/>
    </row>
    <row r="460" spans="1:14" ht="30" customHeight="1" x14ac:dyDescent="0.35">
      <c r="A460" s="1" t="s">
        <v>1862</v>
      </c>
      <c r="B460" s="1" t="s">
        <v>113</v>
      </c>
      <c r="C460" s="1" t="s">
        <v>2233</v>
      </c>
      <c r="D460" s="1" t="s">
        <v>2234</v>
      </c>
      <c r="E460" s="1" t="s">
        <v>2028</v>
      </c>
      <c r="F460" s="1" t="s">
        <v>2059</v>
      </c>
      <c r="G460" s="1" t="s">
        <v>2060</v>
      </c>
      <c r="H460" s="1" t="s">
        <v>2019</v>
      </c>
      <c r="I460" s="1" t="s">
        <v>2235</v>
      </c>
      <c r="J460" s="1" t="s">
        <v>2236</v>
      </c>
      <c r="K460" s="5">
        <v>173</v>
      </c>
      <c r="L460" s="32">
        <f t="shared" si="14"/>
        <v>346</v>
      </c>
      <c r="M460" s="39">
        <f t="shared" si="15"/>
        <v>14</v>
      </c>
      <c r="N460" s="122"/>
    </row>
    <row r="461" spans="1:14" ht="30" customHeight="1" x14ac:dyDescent="0.35">
      <c r="A461" s="1" t="s">
        <v>1862</v>
      </c>
      <c r="B461" s="1" t="s">
        <v>118</v>
      </c>
      <c r="C461" s="1" t="s">
        <v>2237</v>
      </c>
      <c r="D461" s="1" t="s">
        <v>2238</v>
      </c>
      <c r="E461" s="1" t="s">
        <v>1965</v>
      </c>
      <c r="F461" s="1" t="s">
        <v>1966</v>
      </c>
      <c r="G461" s="1" t="s">
        <v>1967</v>
      </c>
      <c r="H461" s="1" t="s">
        <v>1960</v>
      </c>
      <c r="I461" s="1" t="s">
        <v>2239</v>
      </c>
      <c r="J461" s="1" t="s">
        <v>2240</v>
      </c>
      <c r="K461" s="5">
        <v>268</v>
      </c>
      <c r="L461" s="32">
        <f t="shared" si="14"/>
        <v>536</v>
      </c>
      <c r="M461" s="39">
        <f t="shared" si="15"/>
        <v>22</v>
      </c>
      <c r="N461" s="122"/>
    </row>
    <row r="462" spans="1:14" ht="30" customHeight="1" thickBot="1" x14ac:dyDescent="0.4">
      <c r="A462" s="17" t="s">
        <v>1862</v>
      </c>
      <c r="B462" s="17" t="s">
        <v>118</v>
      </c>
      <c r="C462" s="17" t="s">
        <v>2241</v>
      </c>
      <c r="D462" s="17" t="s">
        <v>2242</v>
      </c>
      <c r="E462" s="17" t="s">
        <v>1942</v>
      </c>
      <c r="F462" s="17" t="s">
        <v>1943</v>
      </c>
      <c r="G462" s="17" t="s">
        <v>13</v>
      </c>
      <c r="H462" s="17" t="s">
        <v>1944</v>
      </c>
      <c r="I462" s="17" t="s">
        <v>2243</v>
      </c>
      <c r="J462" s="17" t="s">
        <v>2244</v>
      </c>
      <c r="K462" s="18">
        <v>216</v>
      </c>
      <c r="L462" s="32">
        <f t="shared" si="14"/>
        <v>432</v>
      </c>
      <c r="M462" s="39">
        <f t="shared" si="15"/>
        <v>18</v>
      </c>
      <c r="N462" s="122"/>
    </row>
    <row r="463" spans="1:14" ht="30" customHeight="1" x14ac:dyDescent="0.35">
      <c r="A463" s="15" t="s">
        <v>2245</v>
      </c>
      <c r="B463" s="15" t="s">
        <v>8</v>
      </c>
      <c r="C463" s="15" t="s">
        <v>2246</v>
      </c>
      <c r="D463" s="15" t="s">
        <v>2247</v>
      </c>
      <c r="E463" s="15" t="s">
        <v>2248</v>
      </c>
      <c r="F463" s="15" t="s">
        <v>2249</v>
      </c>
      <c r="G463" s="15" t="s">
        <v>2250</v>
      </c>
      <c r="H463" s="15" t="s">
        <v>2251</v>
      </c>
      <c r="I463" s="15" t="s">
        <v>2252</v>
      </c>
      <c r="J463" s="15" t="s">
        <v>2253</v>
      </c>
      <c r="K463" s="16">
        <v>147</v>
      </c>
      <c r="L463" s="32">
        <f t="shared" si="14"/>
        <v>294</v>
      </c>
      <c r="M463" s="39">
        <f t="shared" si="15"/>
        <v>12</v>
      </c>
      <c r="N463" s="122">
        <f>SUM(M463:M495)</f>
        <v>617</v>
      </c>
    </row>
    <row r="464" spans="1:14" ht="30" customHeight="1" x14ac:dyDescent="0.35">
      <c r="A464" s="1" t="s">
        <v>2245</v>
      </c>
      <c r="B464" s="1" t="s">
        <v>8</v>
      </c>
      <c r="C464" s="1" t="s">
        <v>2254</v>
      </c>
      <c r="D464" s="1" t="s">
        <v>2255</v>
      </c>
      <c r="E464" s="1" t="s">
        <v>2256</v>
      </c>
      <c r="F464" s="1" t="s">
        <v>2257</v>
      </c>
      <c r="G464" s="1" t="s">
        <v>13</v>
      </c>
      <c r="H464" s="1" t="s">
        <v>2258</v>
      </c>
      <c r="I464" s="1" t="s">
        <v>2259</v>
      </c>
      <c r="J464" s="1" t="s">
        <v>2260</v>
      </c>
      <c r="K464" s="5">
        <v>349</v>
      </c>
      <c r="L464" s="32">
        <f t="shared" si="14"/>
        <v>698</v>
      </c>
      <c r="M464" s="39">
        <f t="shared" si="15"/>
        <v>28</v>
      </c>
      <c r="N464" s="122"/>
    </row>
    <row r="465" spans="1:14" ht="30" customHeight="1" x14ac:dyDescent="0.35">
      <c r="A465" s="1" t="s">
        <v>2245</v>
      </c>
      <c r="B465" s="1" t="s">
        <v>8</v>
      </c>
      <c r="C465" s="1" t="s">
        <v>2261</v>
      </c>
      <c r="D465" s="1" t="s">
        <v>2262</v>
      </c>
      <c r="E465" s="1" t="s">
        <v>2263</v>
      </c>
      <c r="F465" s="1" t="s">
        <v>2264</v>
      </c>
      <c r="G465" s="1" t="s">
        <v>13</v>
      </c>
      <c r="H465" s="1" t="s">
        <v>2265</v>
      </c>
      <c r="I465" s="1" t="s">
        <v>2266</v>
      </c>
      <c r="J465" s="1" t="s">
        <v>2267</v>
      </c>
      <c r="K465" s="5">
        <v>120</v>
      </c>
      <c r="L465" s="32">
        <f t="shared" si="14"/>
        <v>240</v>
      </c>
      <c r="M465" s="39">
        <f t="shared" si="15"/>
        <v>10</v>
      </c>
      <c r="N465" s="122"/>
    </row>
    <row r="466" spans="1:14" ht="30" customHeight="1" x14ac:dyDescent="0.35">
      <c r="A466" s="1" t="s">
        <v>2245</v>
      </c>
      <c r="B466" s="1" t="s">
        <v>8</v>
      </c>
      <c r="C466" s="1" t="s">
        <v>2268</v>
      </c>
      <c r="D466" s="1" t="s">
        <v>2269</v>
      </c>
      <c r="E466" s="1" t="s">
        <v>2263</v>
      </c>
      <c r="F466" s="1" t="s">
        <v>2264</v>
      </c>
      <c r="G466" s="1" t="s">
        <v>13</v>
      </c>
      <c r="H466" s="1" t="s">
        <v>2265</v>
      </c>
      <c r="I466" s="1" t="s">
        <v>2270</v>
      </c>
      <c r="J466" s="1" t="s">
        <v>2271</v>
      </c>
      <c r="K466" s="5">
        <v>97</v>
      </c>
      <c r="L466" s="32">
        <f t="shared" si="14"/>
        <v>194</v>
      </c>
      <c r="M466" s="39">
        <f t="shared" si="15"/>
        <v>8</v>
      </c>
      <c r="N466" s="122"/>
    </row>
    <row r="467" spans="1:14" ht="30" customHeight="1" x14ac:dyDescent="0.35">
      <c r="A467" s="1" t="s">
        <v>2245</v>
      </c>
      <c r="B467" s="1" t="s">
        <v>8</v>
      </c>
      <c r="C467" s="1" t="s">
        <v>2272</v>
      </c>
      <c r="D467" s="1" t="s">
        <v>2273</v>
      </c>
      <c r="E467" s="1" t="s">
        <v>2274</v>
      </c>
      <c r="F467" s="1" t="s">
        <v>2275</v>
      </c>
      <c r="G467" s="1" t="s">
        <v>2276</v>
      </c>
      <c r="H467" s="1" t="s">
        <v>2277</v>
      </c>
      <c r="I467" s="1" t="s">
        <v>2278</v>
      </c>
      <c r="J467" s="1" t="s">
        <v>2279</v>
      </c>
      <c r="K467" s="5">
        <v>234</v>
      </c>
      <c r="L467" s="32">
        <f t="shared" si="14"/>
        <v>468</v>
      </c>
      <c r="M467" s="39">
        <f t="shared" si="15"/>
        <v>19</v>
      </c>
      <c r="N467" s="122"/>
    </row>
    <row r="468" spans="1:14" ht="30" customHeight="1" x14ac:dyDescent="0.35">
      <c r="A468" s="1" t="s">
        <v>2245</v>
      </c>
      <c r="B468" s="1" t="s">
        <v>8</v>
      </c>
      <c r="C468" s="1" t="s">
        <v>2280</v>
      </c>
      <c r="D468" s="1" t="s">
        <v>2281</v>
      </c>
      <c r="E468" s="1" t="s">
        <v>2263</v>
      </c>
      <c r="F468" s="1" t="s">
        <v>2264</v>
      </c>
      <c r="G468" s="1" t="s">
        <v>13</v>
      </c>
      <c r="H468" s="1" t="s">
        <v>2265</v>
      </c>
      <c r="I468" s="1" t="s">
        <v>2282</v>
      </c>
      <c r="J468" s="1" t="s">
        <v>2283</v>
      </c>
      <c r="K468" s="5">
        <v>170</v>
      </c>
      <c r="L468" s="32">
        <f t="shared" si="14"/>
        <v>340</v>
      </c>
      <c r="M468" s="39">
        <f t="shared" si="15"/>
        <v>14</v>
      </c>
      <c r="N468" s="122"/>
    </row>
    <row r="469" spans="1:14" ht="30" customHeight="1" x14ac:dyDescent="0.35">
      <c r="A469" s="1" t="s">
        <v>2245</v>
      </c>
      <c r="B469" s="1" t="s">
        <v>8</v>
      </c>
      <c r="C469" s="1" t="s">
        <v>2284</v>
      </c>
      <c r="D469" s="1" t="s">
        <v>2285</v>
      </c>
      <c r="E469" s="1" t="s">
        <v>2286</v>
      </c>
      <c r="F469" s="1" t="s">
        <v>2287</v>
      </c>
      <c r="G469" s="1" t="s">
        <v>13</v>
      </c>
      <c r="H469" s="1" t="s">
        <v>2288</v>
      </c>
      <c r="I469" s="1" t="s">
        <v>2289</v>
      </c>
      <c r="J469" s="1" t="s">
        <v>2290</v>
      </c>
      <c r="K469" s="5">
        <v>90</v>
      </c>
      <c r="L469" s="32">
        <f t="shared" si="14"/>
        <v>180</v>
      </c>
      <c r="M469" s="39">
        <f t="shared" si="15"/>
        <v>8</v>
      </c>
      <c r="N469" s="122"/>
    </row>
    <row r="470" spans="1:14" ht="30" customHeight="1" x14ac:dyDescent="0.35">
      <c r="A470" s="1" t="s">
        <v>2245</v>
      </c>
      <c r="B470" s="1" t="s">
        <v>8</v>
      </c>
      <c r="C470" s="1" t="s">
        <v>2291</v>
      </c>
      <c r="D470" s="1" t="s">
        <v>2292</v>
      </c>
      <c r="E470" s="1" t="s">
        <v>2263</v>
      </c>
      <c r="F470" s="1" t="s">
        <v>2287</v>
      </c>
      <c r="G470" s="1" t="s">
        <v>2293</v>
      </c>
      <c r="H470" s="1" t="s">
        <v>2294</v>
      </c>
      <c r="I470" s="1" t="s">
        <v>1432</v>
      </c>
      <c r="J470" s="1" t="s">
        <v>2295</v>
      </c>
      <c r="K470" s="5">
        <v>76</v>
      </c>
      <c r="L470" s="32">
        <f t="shared" si="14"/>
        <v>152</v>
      </c>
      <c r="M470" s="39">
        <f t="shared" si="15"/>
        <v>7</v>
      </c>
      <c r="N470" s="122"/>
    </row>
    <row r="471" spans="1:14" ht="30" customHeight="1" x14ac:dyDescent="0.35">
      <c r="A471" s="1" t="s">
        <v>2245</v>
      </c>
      <c r="B471" s="1" t="s">
        <v>8</v>
      </c>
      <c r="C471" s="1" t="s">
        <v>2296</v>
      </c>
      <c r="D471" s="1" t="s">
        <v>992</v>
      </c>
      <c r="E471" s="1" t="s">
        <v>2263</v>
      </c>
      <c r="F471" s="1" t="s">
        <v>2264</v>
      </c>
      <c r="G471" s="1" t="s">
        <v>2297</v>
      </c>
      <c r="H471" s="1" t="s">
        <v>2298</v>
      </c>
      <c r="I471" s="1" t="s">
        <v>2299</v>
      </c>
      <c r="J471" s="1" t="s">
        <v>2300</v>
      </c>
      <c r="K471" s="5">
        <v>92</v>
      </c>
      <c r="L471" s="32">
        <f t="shared" si="14"/>
        <v>184</v>
      </c>
      <c r="M471" s="39">
        <f t="shared" si="15"/>
        <v>8</v>
      </c>
      <c r="N471" s="122"/>
    </row>
    <row r="472" spans="1:14" ht="30" customHeight="1" x14ac:dyDescent="0.35">
      <c r="A472" s="1" t="s">
        <v>2245</v>
      </c>
      <c r="B472" s="1" t="s">
        <v>8</v>
      </c>
      <c r="C472" s="1" t="s">
        <v>2301</v>
      </c>
      <c r="D472" s="1" t="s">
        <v>2302</v>
      </c>
      <c r="E472" s="1" t="s">
        <v>2303</v>
      </c>
      <c r="F472" s="1" t="s">
        <v>2249</v>
      </c>
      <c r="G472" s="1" t="s">
        <v>2304</v>
      </c>
      <c r="H472" s="1" t="s">
        <v>2305</v>
      </c>
      <c r="I472" s="1" t="s">
        <v>2306</v>
      </c>
      <c r="J472" s="1" t="s">
        <v>2307</v>
      </c>
      <c r="K472" s="5">
        <v>65</v>
      </c>
      <c r="L472" s="32">
        <f t="shared" si="14"/>
        <v>130</v>
      </c>
      <c r="M472" s="39">
        <f t="shared" si="15"/>
        <v>6</v>
      </c>
      <c r="N472" s="122"/>
    </row>
    <row r="473" spans="1:14" ht="30" customHeight="1" x14ac:dyDescent="0.35">
      <c r="A473" s="1" t="s">
        <v>2245</v>
      </c>
      <c r="B473" s="1" t="s">
        <v>8</v>
      </c>
      <c r="C473" s="1" t="s">
        <v>2308</v>
      </c>
      <c r="D473" s="1" t="s">
        <v>2309</v>
      </c>
      <c r="E473" s="1" t="s">
        <v>2310</v>
      </c>
      <c r="F473" s="1" t="s">
        <v>2311</v>
      </c>
      <c r="G473" s="1" t="s">
        <v>2312</v>
      </c>
      <c r="H473" s="1" t="s">
        <v>2313</v>
      </c>
      <c r="I473" s="1" t="s">
        <v>2314</v>
      </c>
      <c r="J473" s="1" t="s">
        <v>2315</v>
      </c>
      <c r="K473" s="5">
        <v>68</v>
      </c>
      <c r="L473" s="32">
        <f t="shared" si="14"/>
        <v>136</v>
      </c>
      <c r="M473" s="39">
        <f t="shared" si="15"/>
        <v>6</v>
      </c>
      <c r="N473" s="122"/>
    </row>
    <row r="474" spans="1:14" ht="30" customHeight="1" x14ac:dyDescent="0.35">
      <c r="A474" s="1" t="s">
        <v>2245</v>
      </c>
      <c r="B474" s="1" t="s">
        <v>8</v>
      </c>
      <c r="C474" s="1" t="s">
        <v>2316</v>
      </c>
      <c r="D474" s="1" t="s">
        <v>2317</v>
      </c>
      <c r="E474" s="1" t="s">
        <v>2303</v>
      </c>
      <c r="F474" s="1" t="s">
        <v>2249</v>
      </c>
      <c r="G474" s="1" t="s">
        <v>2318</v>
      </c>
      <c r="H474" s="1" t="s">
        <v>2313</v>
      </c>
      <c r="I474" s="1" t="s">
        <v>2319</v>
      </c>
      <c r="J474" s="1" t="s">
        <v>2320</v>
      </c>
      <c r="K474" s="5">
        <v>90</v>
      </c>
      <c r="L474" s="32">
        <f t="shared" si="14"/>
        <v>180</v>
      </c>
      <c r="M474" s="39">
        <f t="shared" si="15"/>
        <v>8</v>
      </c>
      <c r="N474" s="122"/>
    </row>
    <row r="475" spans="1:14" ht="30" customHeight="1" x14ac:dyDescent="0.35">
      <c r="A475" s="1" t="s">
        <v>2245</v>
      </c>
      <c r="B475" s="1" t="s">
        <v>8</v>
      </c>
      <c r="C475" s="1" t="s">
        <v>2321</v>
      </c>
      <c r="D475" s="1" t="s">
        <v>2322</v>
      </c>
      <c r="E475" s="1" t="s">
        <v>2303</v>
      </c>
      <c r="F475" s="1" t="s">
        <v>2249</v>
      </c>
      <c r="G475" s="1" t="s">
        <v>13</v>
      </c>
      <c r="H475" s="1" t="s">
        <v>2323</v>
      </c>
      <c r="I475" s="1" t="s">
        <v>2324</v>
      </c>
      <c r="J475" s="1" t="s">
        <v>2325</v>
      </c>
      <c r="K475" s="5">
        <v>132</v>
      </c>
      <c r="L475" s="32">
        <f t="shared" si="14"/>
        <v>264</v>
      </c>
      <c r="M475" s="39">
        <f t="shared" si="15"/>
        <v>11</v>
      </c>
      <c r="N475" s="122"/>
    </row>
    <row r="476" spans="1:14" ht="30" customHeight="1" x14ac:dyDescent="0.35">
      <c r="A476" s="1" t="s">
        <v>2245</v>
      </c>
      <c r="B476" s="1" t="s">
        <v>8</v>
      </c>
      <c r="C476" s="1" t="s">
        <v>2326</v>
      </c>
      <c r="D476" s="1" t="s">
        <v>2327</v>
      </c>
      <c r="E476" s="1" t="s">
        <v>2310</v>
      </c>
      <c r="F476" s="1" t="s">
        <v>2311</v>
      </c>
      <c r="G476" s="1" t="s">
        <v>13</v>
      </c>
      <c r="H476" s="1" t="s">
        <v>2313</v>
      </c>
      <c r="I476" s="1" t="s">
        <v>2328</v>
      </c>
      <c r="J476" s="1" t="s">
        <v>2329</v>
      </c>
      <c r="K476" s="5">
        <v>248</v>
      </c>
      <c r="L476" s="32">
        <f t="shared" si="14"/>
        <v>496</v>
      </c>
      <c r="M476" s="39">
        <f t="shared" si="15"/>
        <v>20</v>
      </c>
      <c r="N476" s="122"/>
    </row>
    <row r="477" spans="1:14" ht="30" customHeight="1" x14ac:dyDescent="0.35">
      <c r="A477" s="1" t="s">
        <v>2245</v>
      </c>
      <c r="B477" s="1" t="s">
        <v>8</v>
      </c>
      <c r="C477" s="1" t="s">
        <v>2330</v>
      </c>
      <c r="D477" s="1" t="s">
        <v>2331</v>
      </c>
      <c r="E477" s="1" t="s">
        <v>2310</v>
      </c>
      <c r="F477" s="1" t="s">
        <v>2311</v>
      </c>
      <c r="G477" s="1" t="s">
        <v>13</v>
      </c>
      <c r="H477" s="1" t="s">
        <v>2313</v>
      </c>
      <c r="I477" s="1" t="s">
        <v>2332</v>
      </c>
      <c r="J477" s="1" t="s">
        <v>2333</v>
      </c>
      <c r="K477" s="5">
        <v>272</v>
      </c>
      <c r="L477" s="32">
        <f t="shared" si="14"/>
        <v>544</v>
      </c>
      <c r="M477" s="39">
        <f t="shared" si="15"/>
        <v>22</v>
      </c>
      <c r="N477" s="122"/>
    </row>
    <row r="478" spans="1:14" ht="30" customHeight="1" x14ac:dyDescent="0.35">
      <c r="A478" s="1" t="s">
        <v>2245</v>
      </c>
      <c r="B478" s="1" t="s">
        <v>8</v>
      </c>
      <c r="C478" s="1" t="s">
        <v>2334</v>
      </c>
      <c r="D478" s="1" t="s">
        <v>2335</v>
      </c>
      <c r="E478" s="1" t="s">
        <v>2303</v>
      </c>
      <c r="F478" s="1" t="s">
        <v>2336</v>
      </c>
      <c r="G478" s="1" t="s">
        <v>13</v>
      </c>
      <c r="H478" s="1" t="s">
        <v>2337</v>
      </c>
      <c r="I478" s="1" t="s">
        <v>2338</v>
      </c>
      <c r="J478" s="1" t="s">
        <v>2339</v>
      </c>
      <c r="K478" s="5">
        <v>335</v>
      </c>
      <c r="L478" s="32">
        <f t="shared" si="14"/>
        <v>670</v>
      </c>
      <c r="M478" s="39">
        <f t="shared" si="15"/>
        <v>27</v>
      </c>
      <c r="N478" s="122"/>
    </row>
    <row r="479" spans="1:14" ht="30" customHeight="1" x14ac:dyDescent="0.35">
      <c r="A479" s="1" t="s">
        <v>2245</v>
      </c>
      <c r="B479" s="1" t="s">
        <v>8</v>
      </c>
      <c r="C479" s="1" t="s">
        <v>2340</v>
      </c>
      <c r="D479" s="1" t="s">
        <v>2341</v>
      </c>
      <c r="E479" s="1" t="s">
        <v>2342</v>
      </c>
      <c r="F479" s="1" t="s">
        <v>2343</v>
      </c>
      <c r="G479" s="1" t="s">
        <v>13</v>
      </c>
      <c r="H479" s="1" t="s">
        <v>2344</v>
      </c>
      <c r="I479" s="1" t="s">
        <v>2345</v>
      </c>
      <c r="J479" s="1" t="s">
        <v>2346</v>
      </c>
      <c r="K479" s="5">
        <v>208</v>
      </c>
      <c r="L479" s="32">
        <f t="shared" si="14"/>
        <v>416</v>
      </c>
      <c r="M479" s="39">
        <f t="shared" si="15"/>
        <v>17</v>
      </c>
      <c r="N479" s="122"/>
    </row>
    <row r="480" spans="1:14" ht="30" customHeight="1" x14ac:dyDescent="0.35">
      <c r="A480" s="1" t="s">
        <v>2245</v>
      </c>
      <c r="B480" s="1" t="s">
        <v>8</v>
      </c>
      <c r="C480" s="1" t="s">
        <v>2347</v>
      </c>
      <c r="D480" s="1" t="s">
        <v>2348</v>
      </c>
      <c r="E480" s="1" t="s">
        <v>2310</v>
      </c>
      <c r="F480" s="1" t="s">
        <v>2311</v>
      </c>
      <c r="G480" s="1" t="s">
        <v>13</v>
      </c>
      <c r="H480" s="1" t="s">
        <v>2313</v>
      </c>
      <c r="I480" s="1" t="s">
        <v>2349</v>
      </c>
      <c r="J480" s="1" t="s">
        <v>2350</v>
      </c>
      <c r="K480" s="5">
        <v>168</v>
      </c>
      <c r="L480" s="32">
        <f t="shared" si="14"/>
        <v>336</v>
      </c>
      <c r="M480" s="39">
        <f t="shared" si="15"/>
        <v>14</v>
      </c>
      <c r="N480" s="122"/>
    </row>
    <row r="481" spans="1:14" ht="30" customHeight="1" x14ac:dyDescent="0.35">
      <c r="A481" s="1" t="s">
        <v>2245</v>
      </c>
      <c r="B481" s="1" t="s">
        <v>8</v>
      </c>
      <c r="C481" s="1" t="s">
        <v>2351</v>
      </c>
      <c r="D481" s="1" t="s">
        <v>2352</v>
      </c>
      <c r="E481" s="1" t="s">
        <v>2342</v>
      </c>
      <c r="F481" s="1" t="s">
        <v>2343</v>
      </c>
      <c r="G481" s="1" t="s">
        <v>2353</v>
      </c>
      <c r="H481" s="1" t="s">
        <v>2344</v>
      </c>
      <c r="I481" s="1" t="s">
        <v>2354</v>
      </c>
      <c r="J481" s="1" t="s">
        <v>2355</v>
      </c>
      <c r="K481" s="5">
        <v>96</v>
      </c>
      <c r="L481" s="32">
        <f t="shared" si="14"/>
        <v>192</v>
      </c>
      <c r="M481" s="39">
        <f t="shared" si="15"/>
        <v>8</v>
      </c>
      <c r="N481" s="122"/>
    </row>
    <row r="482" spans="1:14" ht="30" customHeight="1" x14ac:dyDescent="0.35">
      <c r="A482" s="1" t="s">
        <v>2245</v>
      </c>
      <c r="B482" s="1" t="s">
        <v>77</v>
      </c>
      <c r="C482" s="1" t="s">
        <v>2356</v>
      </c>
      <c r="D482" s="1" t="s">
        <v>2357</v>
      </c>
      <c r="E482" s="1" t="s">
        <v>2256</v>
      </c>
      <c r="F482" s="1" t="s">
        <v>2257</v>
      </c>
      <c r="G482" s="1" t="s">
        <v>13</v>
      </c>
      <c r="H482" s="1" t="s">
        <v>2258</v>
      </c>
      <c r="I482" s="1" t="s">
        <v>2358</v>
      </c>
      <c r="J482" s="1" t="s">
        <v>2359</v>
      </c>
      <c r="K482" s="5">
        <v>293</v>
      </c>
      <c r="L482" s="32">
        <f t="shared" si="14"/>
        <v>586</v>
      </c>
      <c r="M482" s="39">
        <f t="shared" si="15"/>
        <v>24</v>
      </c>
      <c r="N482" s="122"/>
    </row>
    <row r="483" spans="1:14" ht="30" customHeight="1" x14ac:dyDescent="0.35">
      <c r="A483" s="1" t="s">
        <v>2245</v>
      </c>
      <c r="B483" s="1" t="s">
        <v>77</v>
      </c>
      <c r="C483" s="1" t="s">
        <v>2360</v>
      </c>
      <c r="D483" s="1" t="s">
        <v>2361</v>
      </c>
      <c r="E483" s="1" t="s">
        <v>2263</v>
      </c>
      <c r="F483" s="1" t="s">
        <v>2287</v>
      </c>
      <c r="G483" s="1" t="s">
        <v>2362</v>
      </c>
      <c r="H483" s="1" t="s">
        <v>2265</v>
      </c>
      <c r="I483" s="1" t="s">
        <v>2363</v>
      </c>
      <c r="J483" s="1" t="s">
        <v>2364</v>
      </c>
      <c r="K483" s="5">
        <v>218</v>
      </c>
      <c r="L483" s="32">
        <f t="shared" si="14"/>
        <v>436</v>
      </c>
      <c r="M483" s="39">
        <f t="shared" si="15"/>
        <v>18</v>
      </c>
      <c r="N483" s="122"/>
    </row>
    <row r="484" spans="1:14" ht="30" customHeight="1" x14ac:dyDescent="0.35">
      <c r="A484" s="1" t="s">
        <v>2245</v>
      </c>
      <c r="B484" s="1" t="s">
        <v>77</v>
      </c>
      <c r="C484" s="1" t="s">
        <v>2365</v>
      </c>
      <c r="D484" s="1" t="s">
        <v>2366</v>
      </c>
      <c r="E484" s="1" t="s">
        <v>2263</v>
      </c>
      <c r="F484" s="1" t="s">
        <v>2264</v>
      </c>
      <c r="G484" s="1" t="s">
        <v>13</v>
      </c>
      <c r="H484" s="1" t="s">
        <v>2265</v>
      </c>
      <c r="I484" s="1" t="s">
        <v>2367</v>
      </c>
      <c r="J484" s="1" t="s">
        <v>2368</v>
      </c>
      <c r="K484" s="5">
        <v>264</v>
      </c>
      <c r="L484" s="32">
        <f t="shared" si="14"/>
        <v>528</v>
      </c>
      <c r="M484" s="39">
        <f t="shared" si="15"/>
        <v>22</v>
      </c>
      <c r="N484" s="122"/>
    </row>
    <row r="485" spans="1:14" ht="30" customHeight="1" x14ac:dyDescent="0.35">
      <c r="A485" s="1" t="s">
        <v>2245</v>
      </c>
      <c r="B485" s="1" t="s">
        <v>77</v>
      </c>
      <c r="C485" s="1" t="s">
        <v>2369</v>
      </c>
      <c r="D485" s="1" t="s">
        <v>2370</v>
      </c>
      <c r="E485" s="1" t="s">
        <v>2274</v>
      </c>
      <c r="F485" s="1" t="s">
        <v>2275</v>
      </c>
      <c r="G485" s="1" t="s">
        <v>2371</v>
      </c>
      <c r="H485" s="1" t="s">
        <v>2372</v>
      </c>
      <c r="I485" s="1" t="s">
        <v>2373</v>
      </c>
      <c r="J485" s="1" t="s">
        <v>2374</v>
      </c>
      <c r="K485" s="5">
        <v>235</v>
      </c>
      <c r="L485" s="32">
        <f t="shared" si="14"/>
        <v>470</v>
      </c>
      <c r="M485" s="39">
        <f t="shared" si="15"/>
        <v>19</v>
      </c>
      <c r="N485" s="122"/>
    </row>
    <row r="486" spans="1:14" ht="30" customHeight="1" x14ac:dyDescent="0.35">
      <c r="A486" s="1" t="s">
        <v>2245</v>
      </c>
      <c r="B486" s="1" t="s">
        <v>77</v>
      </c>
      <c r="C486" s="1" t="s">
        <v>2375</v>
      </c>
      <c r="D486" s="1" t="s">
        <v>2376</v>
      </c>
      <c r="E486" s="1" t="s">
        <v>2310</v>
      </c>
      <c r="F486" s="1" t="s">
        <v>2311</v>
      </c>
      <c r="G486" s="1" t="s">
        <v>13</v>
      </c>
      <c r="H486" s="1" t="s">
        <v>2313</v>
      </c>
      <c r="I486" s="1" t="s">
        <v>2377</v>
      </c>
      <c r="J486" s="1" t="s">
        <v>2378</v>
      </c>
      <c r="K486" s="5">
        <v>274</v>
      </c>
      <c r="L486" s="32">
        <f t="shared" si="14"/>
        <v>548</v>
      </c>
      <c r="M486" s="39">
        <f t="shared" si="15"/>
        <v>22</v>
      </c>
      <c r="N486" s="122"/>
    </row>
    <row r="487" spans="1:14" ht="30" customHeight="1" x14ac:dyDescent="0.35">
      <c r="A487" s="1" t="s">
        <v>2245</v>
      </c>
      <c r="B487" s="1" t="s">
        <v>77</v>
      </c>
      <c r="C487" s="1" t="s">
        <v>2379</v>
      </c>
      <c r="D487" s="1" t="s">
        <v>2380</v>
      </c>
      <c r="E487" s="1" t="s">
        <v>2303</v>
      </c>
      <c r="F487" s="1" t="s">
        <v>2336</v>
      </c>
      <c r="G487" s="1" t="s">
        <v>13</v>
      </c>
      <c r="H487" s="1" t="s">
        <v>2337</v>
      </c>
      <c r="I487" s="1" t="s">
        <v>2381</v>
      </c>
      <c r="J487" s="1" t="s">
        <v>2382</v>
      </c>
      <c r="K487" s="5">
        <v>348</v>
      </c>
      <c r="L487" s="32">
        <f t="shared" si="14"/>
        <v>696</v>
      </c>
      <c r="M487" s="39">
        <f t="shared" si="15"/>
        <v>28</v>
      </c>
      <c r="N487" s="122"/>
    </row>
    <row r="488" spans="1:14" ht="30" customHeight="1" x14ac:dyDescent="0.35">
      <c r="A488" s="1" t="s">
        <v>2245</v>
      </c>
      <c r="B488" s="1" t="s">
        <v>77</v>
      </c>
      <c r="C488" s="1" t="s">
        <v>2383</v>
      </c>
      <c r="D488" s="1" t="s">
        <v>2384</v>
      </c>
      <c r="E488" s="1" t="s">
        <v>2310</v>
      </c>
      <c r="F488" s="1" t="s">
        <v>2311</v>
      </c>
      <c r="G488" s="1" t="s">
        <v>13</v>
      </c>
      <c r="H488" s="1" t="s">
        <v>2313</v>
      </c>
      <c r="I488" s="1" t="s">
        <v>2385</v>
      </c>
      <c r="J488" s="1" t="s">
        <v>2386</v>
      </c>
      <c r="K488" s="5">
        <v>358</v>
      </c>
      <c r="L488" s="32">
        <f t="shared" si="14"/>
        <v>716</v>
      </c>
      <c r="M488" s="39">
        <f t="shared" si="15"/>
        <v>29</v>
      </c>
      <c r="N488" s="122"/>
    </row>
    <row r="489" spans="1:14" ht="30" customHeight="1" x14ac:dyDescent="0.35">
      <c r="A489" s="1" t="s">
        <v>2245</v>
      </c>
      <c r="B489" s="1" t="s">
        <v>94</v>
      </c>
      <c r="C489" s="1" t="s">
        <v>2387</v>
      </c>
      <c r="D489" s="1" t="s">
        <v>2388</v>
      </c>
      <c r="E489" s="1" t="s">
        <v>2256</v>
      </c>
      <c r="F489" s="1" t="s">
        <v>2257</v>
      </c>
      <c r="G489" s="1" t="s">
        <v>13</v>
      </c>
      <c r="H489" s="1" t="s">
        <v>2258</v>
      </c>
      <c r="I489" s="1" t="s">
        <v>2389</v>
      </c>
      <c r="J489" s="1" t="s">
        <v>2390</v>
      </c>
      <c r="K489" s="5">
        <v>550</v>
      </c>
      <c r="L489" s="32">
        <f t="shared" si="14"/>
        <v>1100</v>
      </c>
      <c r="M489" s="39">
        <f t="shared" si="15"/>
        <v>44</v>
      </c>
      <c r="N489" s="122"/>
    </row>
    <row r="490" spans="1:14" ht="30" customHeight="1" x14ac:dyDescent="0.35">
      <c r="A490" s="1" t="s">
        <v>2245</v>
      </c>
      <c r="B490" s="1" t="s">
        <v>94</v>
      </c>
      <c r="C490" s="1" t="s">
        <v>2391</v>
      </c>
      <c r="D490" s="1" t="s">
        <v>2392</v>
      </c>
      <c r="E490" s="1" t="s">
        <v>2263</v>
      </c>
      <c r="F490" s="1" t="s">
        <v>2264</v>
      </c>
      <c r="G490" s="1" t="s">
        <v>13</v>
      </c>
      <c r="H490" s="1" t="s">
        <v>2265</v>
      </c>
      <c r="I490" s="1" t="s">
        <v>2393</v>
      </c>
      <c r="J490" s="1" t="s">
        <v>2394</v>
      </c>
      <c r="K490" s="5">
        <v>518</v>
      </c>
      <c r="L490" s="32">
        <f t="shared" si="14"/>
        <v>1036</v>
      </c>
      <c r="M490" s="39">
        <f t="shared" si="15"/>
        <v>42</v>
      </c>
      <c r="N490" s="122"/>
    </row>
    <row r="491" spans="1:14" ht="30" customHeight="1" x14ac:dyDescent="0.35">
      <c r="A491" s="1" t="s">
        <v>2245</v>
      </c>
      <c r="B491" s="1" t="s">
        <v>94</v>
      </c>
      <c r="C491" s="1" t="s">
        <v>2395</v>
      </c>
      <c r="D491" s="1" t="s">
        <v>2396</v>
      </c>
      <c r="E491" s="1" t="s">
        <v>2310</v>
      </c>
      <c r="F491" s="1" t="s">
        <v>2311</v>
      </c>
      <c r="G491" s="1" t="s">
        <v>13</v>
      </c>
      <c r="H491" s="1" t="s">
        <v>2313</v>
      </c>
      <c r="I491" s="1" t="s">
        <v>2397</v>
      </c>
      <c r="J491" s="1" t="s">
        <v>2398</v>
      </c>
      <c r="K491" s="5">
        <v>772</v>
      </c>
      <c r="L491" s="32">
        <f t="shared" si="14"/>
        <v>1544</v>
      </c>
      <c r="M491" s="39">
        <f t="shared" si="15"/>
        <v>62</v>
      </c>
      <c r="N491" s="122"/>
    </row>
    <row r="492" spans="1:14" ht="30" customHeight="1" x14ac:dyDescent="0.35">
      <c r="A492" s="1" t="s">
        <v>2245</v>
      </c>
      <c r="B492" s="1" t="s">
        <v>103</v>
      </c>
      <c r="C492" s="1" t="s">
        <v>2399</v>
      </c>
      <c r="D492" s="1" t="s">
        <v>2400</v>
      </c>
      <c r="E492" s="1" t="s">
        <v>2310</v>
      </c>
      <c r="F492" s="1" t="s">
        <v>2311</v>
      </c>
      <c r="G492" s="1" t="s">
        <v>13</v>
      </c>
      <c r="H492" s="1" t="s">
        <v>2313</v>
      </c>
      <c r="I492" s="1" t="s">
        <v>2401</v>
      </c>
      <c r="J492" s="1" t="s">
        <v>2402</v>
      </c>
      <c r="K492" s="5">
        <v>102</v>
      </c>
      <c r="L492" s="32">
        <f t="shared" si="14"/>
        <v>204</v>
      </c>
      <c r="M492" s="39">
        <f t="shared" si="15"/>
        <v>9</v>
      </c>
      <c r="N492" s="122"/>
    </row>
    <row r="493" spans="1:14" ht="30" customHeight="1" x14ac:dyDescent="0.35">
      <c r="A493" s="1" t="s">
        <v>2245</v>
      </c>
      <c r="B493" s="1" t="s">
        <v>108</v>
      </c>
      <c r="C493" s="1" t="s">
        <v>2403</v>
      </c>
      <c r="D493" s="1" t="s">
        <v>2404</v>
      </c>
      <c r="E493" s="1" t="s">
        <v>2310</v>
      </c>
      <c r="F493" s="1" t="s">
        <v>2311</v>
      </c>
      <c r="G493" s="1" t="s">
        <v>13</v>
      </c>
      <c r="H493" s="1" t="s">
        <v>2313</v>
      </c>
      <c r="I493" s="1" t="s">
        <v>2405</v>
      </c>
      <c r="J493" s="1" t="s">
        <v>2406</v>
      </c>
      <c r="K493" s="5">
        <v>134</v>
      </c>
      <c r="L493" s="32">
        <f t="shared" si="14"/>
        <v>268</v>
      </c>
      <c r="M493" s="39">
        <f t="shared" si="15"/>
        <v>11</v>
      </c>
      <c r="N493" s="122"/>
    </row>
    <row r="494" spans="1:14" ht="30" customHeight="1" x14ac:dyDescent="0.35">
      <c r="A494" s="1" t="s">
        <v>2245</v>
      </c>
      <c r="B494" s="1" t="s">
        <v>113</v>
      </c>
      <c r="C494" s="1" t="s">
        <v>2407</v>
      </c>
      <c r="D494" s="1" t="s">
        <v>2408</v>
      </c>
      <c r="E494" s="1" t="s">
        <v>2263</v>
      </c>
      <c r="F494" s="1" t="s">
        <v>2264</v>
      </c>
      <c r="G494" s="1" t="s">
        <v>2409</v>
      </c>
      <c r="H494" s="1" t="s">
        <v>2410</v>
      </c>
      <c r="I494" s="1" t="s">
        <v>2411</v>
      </c>
      <c r="J494" s="1" t="s">
        <v>2412</v>
      </c>
      <c r="K494" s="5">
        <v>72</v>
      </c>
      <c r="L494" s="32">
        <f t="shared" si="14"/>
        <v>144</v>
      </c>
      <c r="M494" s="39">
        <f t="shared" si="15"/>
        <v>6</v>
      </c>
      <c r="N494" s="122"/>
    </row>
    <row r="495" spans="1:14" ht="30" customHeight="1" thickBot="1" x14ac:dyDescent="0.4">
      <c r="A495" s="17" t="s">
        <v>2245</v>
      </c>
      <c r="B495" s="17" t="s">
        <v>118</v>
      </c>
      <c r="C495" s="17" t="s">
        <v>2413</v>
      </c>
      <c r="D495" s="17" t="s">
        <v>2414</v>
      </c>
      <c r="E495" s="17" t="s">
        <v>2303</v>
      </c>
      <c r="F495" s="17" t="s">
        <v>2249</v>
      </c>
      <c r="G495" s="17" t="s">
        <v>13</v>
      </c>
      <c r="H495" s="17" t="s">
        <v>2323</v>
      </c>
      <c r="I495" s="17" t="s">
        <v>2415</v>
      </c>
      <c r="J495" s="17" t="s">
        <v>2416</v>
      </c>
      <c r="K495" s="18">
        <v>340</v>
      </c>
      <c r="L495" s="32">
        <f t="shared" si="14"/>
        <v>680</v>
      </c>
      <c r="M495" s="39">
        <f t="shared" si="15"/>
        <v>28</v>
      </c>
      <c r="N495" s="122"/>
    </row>
    <row r="496" spans="1:14" ht="30" customHeight="1" x14ac:dyDescent="0.35">
      <c r="A496" s="15" t="s">
        <v>2417</v>
      </c>
      <c r="B496" s="15" t="s">
        <v>8</v>
      </c>
      <c r="C496" s="15" t="s">
        <v>2418</v>
      </c>
      <c r="D496" s="15" t="s">
        <v>2419</v>
      </c>
      <c r="E496" s="15" t="s">
        <v>2420</v>
      </c>
      <c r="F496" s="15" t="s">
        <v>2421</v>
      </c>
      <c r="G496" s="15" t="s">
        <v>2422</v>
      </c>
      <c r="H496" s="15" t="s">
        <v>2423</v>
      </c>
      <c r="I496" s="15" t="s">
        <v>2424</v>
      </c>
      <c r="J496" s="15" t="s">
        <v>2425</v>
      </c>
      <c r="K496" s="16">
        <v>83</v>
      </c>
      <c r="L496" s="32">
        <f t="shared" si="14"/>
        <v>166</v>
      </c>
      <c r="M496" s="39">
        <f t="shared" si="15"/>
        <v>7</v>
      </c>
      <c r="N496" s="122">
        <f>SUM(M496:M544)</f>
        <v>845</v>
      </c>
    </row>
    <row r="497" spans="1:14" ht="30" customHeight="1" x14ac:dyDescent="0.35">
      <c r="A497" s="1" t="s">
        <v>2417</v>
      </c>
      <c r="B497" s="1" t="s">
        <v>8</v>
      </c>
      <c r="C497" s="1" t="s">
        <v>2426</v>
      </c>
      <c r="D497" s="1" t="s">
        <v>2427</v>
      </c>
      <c r="E497" s="1" t="s">
        <v>2428</v>
      </c>
      <c r="F497" s="1" t="s">
        <v>2429</v>
      </c>
      <c r="G497" s="1" t="s">
        <v>2430</v>
      </c>
      <c r="H497" s="1" t="s">
        <v>2431</v>
      </c>
      <c r="I497" s="1" t="s">
        <v>2432</v>
      </c>
      <c r="J497" s="1" t="s">
        <v>2433</v>
      </c>
      <c r="K497" s="5">
        <v>98</v>
      </c>
      <c r="L497" s="32">
        <f t="shared" si="14"/>
        <v>196</v>
      </c>
      <c r="M497" s="39">
        <f t="shared" si="15"/>
        <v>8</v>
      </c>
      <c r="N497" s="122"/>
    </row>
    <row r="498" spans="1:14" ht="30" customHeight="1" x14ac:dyDescent="0.35">
      <c r="A498" s="1" t="s">
        <v>2417</v>
      </c>
      <c r="B498" s="1" t="s">
        <v>8</v>
      </c>
      <c r="C498" s="1" t="s">
        <v>2434</v>
      </c>
      <c r="D498" s="1" t="s">
        <v>2435</v>
      </c>
      <c r="E498" s="1" t="s">
        <v>2428</v>
      </c>
      <c r="F498" s="1" t="s">
        <v>2429</v>
      </c>
      <c r="G498" s="1" t="s">
        <v>2436</v>
      </c>
      <c r="H498" s="1" t="s">
        <v>2437</v>
      </c>
      <c r="I498" s="1" t="s">
        <v>2438</v>
      </c>
      <c r="J498" s="1" t="s">
        <v>2439</v>
      </c>
      <c r="K498" s="5">
        <v>81</v>
      </c>
      <c r="L498" s="32">
        <f t="shared" si="14"/>
        <v>162</v>
      </c>
      <c r="M498" s="39">
        <f t="shared" si="15"/>
        <v>7</v>
      </c>
      <c r="N498" s="122"/>
    </row>
    <row r="499" spans="1:14" ht="30" customHeight="1" x14ac:dyDescent="0.35">
      <c r="A499" s="1" t="s">
        <v>2417</v>
      </c>
      <c r="B499" s="1" t="s">
        <v>8</v>
      </c>
      <c r="C499" s="1" t="s">
        <v>2440</v>
      </c>
      <c r="D499" s="1" t="s">
        <v>2441</v>
      </c>
      <c r="E499" s="1" t="s">
        <v>2442</v>
      </c>
      <c r="F499" s="1" t="s">
        <v>2443</v>
      </c>
      <c r="G499" s="1" t="s">
        <v>13</v>
      </c>
      <c r="H499" s="1" t="s">
        <v>2444</v>
      </c>
      <c r="I499" s="1" t="s">
        <v>2445</v>
      </c>
      <c r="J499" s="1" t="s">
        <v>2446</v>
      </c>
      <c r="K499" s="5">
        <v>131</v>
      </c>
      <c r="L499" s="32">
        <f t="shared" si="14"/>
        <v>262</v>
      </c>
      <c r="M499" s="39">
        <f t="shared" si="15"/>
        <v>11</v>
      </c>
      <c r="N499" s="122"/>
    </row>
    <row r="500" spans="1:14" ht="30" customHeight="1" x14ac:dyDescent="0.35">
      <c r="A500" s="1" t="s">
        <v>2417</v>
      </c>
      <c r="B500" s="1" t="s">
        <v>8</v>
      </c>
      <c r="C500" s="1" t="s">
        <v>2447</v>
      </c>
      <c r="D500" s="1" t="s">
        <v>2448</v>
      </c>
      <c r="E500" s="1" t="s">
        <v>2449</v>
      </c>
      <c r="F500" s="1" t="s">
        <v>2450</v>
      </c>
      <c r="G500" s="1" t="s">
        <v>13</v>
      </c>
      <c r="H500" s="1" t="s">
        <v>2451</v>
      </c>
      <c r="I500" s="1" t="s">
        <v>2452</v>
      </c>
      <c r="J500" s="1" t="s">
        <v>2453</v>
      </c>
      <c r="K500" s="5">
        <v>178</v>
      </c>
      <c r="L500" s="32">
        <f t="shared" si="14"/>
        <v>356</v>
      </c>
      <c r="M500" s="39">
        <f t="shared" si="15"/>
        <v>15</v>
      </c>
      <c r="N500" s="122"/>
    </row>
    <row r="501" spans="1:14" ht="30" customHeight="1" x14ac:dyDescent="0.35">
      <c r="A501" s="1" t="s">
        <v>2417</v>
      </c>
      <c r="B501" s="1" t="s">
        <v>8</v>
      </c>
      <c r="C501" s="1" t="s">
        <v>2454</v>
      </c>
      <c r="D501" s="1" t="s">
        <v>872</v>
      </c>
      <c r="E501" s="1" t="s">
        <v>2449</v>
      </c>
      <c r="F501" s="1" t="s">
        <v>2450</v>
      </c>
      <c r="G501" s="1" t="s">
        <v>13</v>
      </c>
      <c r="H501" s="1" t="s">
        <v>2451</v>
      </c>
      <c r="I501" s="1" t="s">
        <v>2455</v>
      </c>
      <c r="J501" s="1" t="s">
        <v>2456</v>
      </c>
      <c r="K501" s="5">
        <v>180</v>
      </c>
      <c r="L501" s="32">
        <f t="shared" si="14"/>
        <v>360</v>
      </c>
      <c r="M501" s="39">
        <f t="shared" si="15"/>
        <v>15</v>
      </c>
      <c r="N501" s="122"/>
    </row>
    <row r="502" spans="1:14" ht="30" customHeight="1" x14ac:dyDescent="0.35">
      <c r="A502" s="1" t="s">
        <v>2417</v>
      </c>
      <c r="B502" s="1" t="s">
        <v>8</v>
      </c>
      <c r="C502" s="1" t="s">
        <v>2457</v>
      </c>
      <c r="D502" s="1" t="s">
        <v>2458</v>
      </c>
      <c r="E502" s="1" t="s">
        <v>2459</v>
      </c>
      <c r="F502" s="1" t="s">
        <v>2443</v>
      </c>
      <c r="G502" s="1" t="s">
        <v>2460</v>
      </c>
      <c r="H502" s="1" t="s">
        <v>2451</v>
      </c>
      <c r="I502" s="1" t="s">
        <v>2461</v>
      </c>
      <c r="J502" s="1" t="s">
        <v>2462</v>
      </c>
      <c r="K502" s="5">
        <v>86</v>
      </c>
      <c r="L502" s="32">
        <f t="shared" si="14"/>
        <v>172</v>
      </c>
      <c r="M502" s="39">
        <f t="shared" si="15"/>
        <v>7</v>
      </c>
      <c r="N502" s="122"/>
    </row>
    <row r="503" spans="1:14" ht="30" customHeight="1" x14ac:dyDescent="0.35">
      <c r="A503" s="1" t="s">
        <v>2417</v>
      </c>
      <c r="B503" s="1" t="s">
        <v>8</v>
      </c>
      <c r="C503" s="1" t="s">
        <v>2463</v>
      </c>
      <c r="D503" s="1" t="s">
        <v>2464</v>
      </c>
      <c r="E503" s="1" t="s">
        <v>2465</v>
      </c>
      <c r="F503" s="1" t="s">
        <v>2466</v>
      </c>
      <c r="G503" s="1" t="s">
        <v>13</v>
      </c>
      <c r="H503" s="1" t="s">
        <v>2467</v>
      </c>
      <c r="I503" s="1" t="s">
        <v>2468</v>
      </c>
      <c r="J503" s="1" t="s">
        <v>2469</v>
      </c>
      <c r="K503" s="5">
        <v>92</v>
      </c>
      <c r="L503" s="32">
        <f t="shared" si="14"/>
        <v>184</v>
      </c>
      <c r="M503" s="39">
        <f t="shared" si="15"/>
        <v>8</v>
      </c>
      <c r="N503" s="122"/>
    </row>
    <row r="504" spans="1:14" ht="30" customHeight="1" x14ac:dyDescent="0.35">
      <c r="A504" s="1" t="s">
        <v>2417</v>
      </c>
      <c r="B504" s="1" t="s">
        <v>8</v>
      </c>
      <c r="C504" s="1" t="s">
        <v>2470</v>
      </c>
      <c r="D504" s="1" t="s">
        <v>2471</v>
      </c>
      <c r="E504" s="1" t="s">
        <v>2472</v>
      </c>
      <c r="F504" s="1" t="s">
        <v>2473</v>
      </c>
      <c r="G504" s="1" t="s">
        <v>2474</v>
      </c>
      <c r="H504" s="1" t="s">
        <v>2475</v>
      </c>
      <c r="I504" s="1" t="s">
        <v>2476</v>
      </c>
      <c r="J504" s="1" t="s">
        <v>2477</v>
      </c>
      <c r="K504" s="5">
        <v>89</v>
      </c>
      <c r="L504" s="32">
        <f t="shared" si="14"/>
        <v>178</v>
      </c>
      <c r="M504" s="39">
        <f t="shared" si="15"/>
        <v>8</v>
      </c>
      <c r="N504" s="122"/>
    </row>
    <row r="505" spans="1:14" ht="30" customHeight="1" x14ac:dyDescent="0.35">
      <c r="A505" s="1" t="s">
        <v>2417</v>
      </c>
      <c r="B505" s="1" t="s">
        <v>8</v>
      </c>
      <c r="C505" s="1" t="s">
        <v>2478</v>
      </c>
      <c r="D505" s="1" t="s">
        <v>2479</v>
      </c>
      <c r="E505" s="1" t="s">
        <v>2480</v>
      </c>
      <c r="F505" s="1" t="s">
        <v>2481</v>
      </c>
      <c r="G505" s="1" t="s">
        <v>13</v>
      </c>
      <c r="H505" s="1" t="s">
        <v>2482</v>
      </c>
      <c r="I505" s="1" t="s">
        <v>2483</v>
      </c>
      <c r="J505" s="1" t="s">
        <v>2484</v>
      </c>
      <c r="K505" s="5">
        <v>126</v>
      </c>
      <c r="L505" s="32">
        <f t="shared" si="14"/>
        <v>252</v>
      </c>
      <c r="M505" s="39">
        <f t="shared" si="15"/>
        <v>11</v>
      </c>
      <c r="N505" s="122"/>
    </row>
    <row r="506" spans="1:14" ht="30" customHeight="1" x14ac:dyDescent="0.35">
      <c r="A506" s="1" t="s">
        <v>2417</v>
      </c>
      <c r="B506" s="1" t="s">
        <v>8</v>
      </c>
      <c r="C506" s="1" t="s">
        <v>2485</v>
      </c>
      <c r="D506" s="1" t="s">
        <v>2486</v>
      </c>
      <c r="E506" s="1" t="s">
        <v>2420</v>
      </c>
      <c r="F506" s="1" t="s">
        <v>2421</v>
      </c>
      <c r="G506" s="1" t="s">
        <v>13</v>
      </c>
      <c r="H506" s="1" t="s">
        <v>2487</v>
      </c>
      <c r="I506" s="1" t="s">
        <v>2488</v>
      </c>
      <c r="J506" s="1" t="s">
        <v>2489</v>
      </c>
      <c r="K506" s="5">
        <v>208</v>
      </c>
      <c r="L506" s="32">
        <f t="shared" si="14"/>
        <v>416</v>
      </c>
      <c r="M506" s="39">
        <f t="shared" si="15"/>
        <v>17</v>
      </c>
      <c r="N506" s="122"/>
    </row>
    <row r="507" spans="1:14" ht="30" customHeight="1" x14ac:dyDescent="0.35">
      <c r="A507" s="1" t="s">
        <v>2417</v>
      </c>
      <c r="B507" s="1" t="s">
        <v>8</v>
      </c>
      <c r="C507" s="1" t="s">
        <v>2490</v>
      </c>
      <c r="D507" s="1" t="s">
        <v>2491</v>
      </c>
      <c r="E507" s="1" t="s">
        <v>2420</v>
      </c>
      <c r="F507" s="1" t="s">
        <v>2421</v>
      </c>
      <c r="G507" s="1" t="s">
        <v>13</v>
      </c>
      <c r="H507" s="1" t="s">
        <v>2487</v>
      </c>
      <c r="I507" s="1" t="s">
        <v>2492</v>
      </c>
      <c r="J507" s="1" t="s">
        <v>2493</v>
      </c>
      <c r="K507" s="5">
        <v>152</v>
      </c>
      <c r="L507" s="32">
        <f t="shared" si="14"/>
        <v>304</v>
      </c>
      <c r="M507" s="39">
        <f t="shared" si="15"/>
        <v>13</v>
      </c>
      <c r="N507" s="122"/>
    </row>
    <row r="508" spans="1:14" ht="30" customHeight="1" x14ac:dyDescent="0.35">
      <c r="A508" s="1" t="s">
        <v>2417</v>
      </c>
      <c r="B508" s="1" t="s">
        <v>8</v>
      </c>
      <c r="C508" s="1" t="s">
        <v>2494</v>
      </c>
      <c r="D508" s="1" t="s">
        <v>2495</v>
      </c>
      <c r="E508" s="1" t="s">
        <v>2420</v>
      </c>
      <c r="F508" s="1" t="s">
        <v>2421</v>
      </c>
      <c r="G508" s="1" t="s">
        <v>2496</v>
      </c>
      <c r="H508" s="1" t="s">
        <v>2497</v>
      </c>
      <c r="I508" s="1" t="s">
        <v>2498</v>
      </c>
      <c r="J508" s="1" t="s">
        <v>2499</v>
      </c>
      <c r="K508" s="5">
        <v>85</v>
      </c>
      <c r="L508" s="32">
        <f t="shared" si="14"/>
        <v>170</v>
      </c>
      <c r="M508" s="39">
        <f t="shared" si="15"/>
        <v>7</v>
      </c>
      <c r="N508" s="122"/>
    </row>
    <row r="509" spans="1:14" ht="30" customHeight="1" x14ac:dyDescent="0.35">
      <c r="A509" s="1" t="s">
        <v>2417</v>
      </c>
      <c r="B509" s="1" t="s">
        <v>8</v>
      </c>
      <c r="C509" s="1" t="s">
        <v>2500</v>
      </c>
      <c r="D509" s="1" t="s">
        <v>2501</v>
      </c>
      <c r="E509" s="1" t="s">
        <v>2420</v>
      </c>
      <c r="F509" s="1" t="s">
        <v>2421</v>
      </c>
      <c r="G509" s="1" t="s">
        <v>2502</v>
      </c>
      <c r="H509" s="1" t="s">
        <v>2487</v>
      </c>
      <c r="I509" s="1" t="s">
        <v>2503</v>
      </c>
      <c r="J509" s="1" t="s">
        <v>2504</v>
      </c>
      <c r="K509" s="5">
        <v>70</v>
      </c>
      <c r="L509" s="32">
        <f t="shared" si="14"/>
        <v>140</v>
      </c>
      <c r="M509" s="39">
        <f t="shared" si="15"/>
        <v>6</v>
      </c>
      <c r="N509" s="122"/>
    </row>
    <row r="510" spans="1:14" ht="30" customHeight="1" x14ac:dyDescent="0.35">
      <c r="A510" s="1" t="s">
        <v>2417</v>
      </c>
      <c r="B510" s="1" t="s">
        <v>8</v>
      </c>
      <c r="C510" s="1" t="s">
        <v>2505</v>
      </c>
      <c r="D510" s="1" t="s">
        <v>2506</v>
      </c>
      <c r="E510" s="1" t="s">
        <v>2507</v>
      </c>
      <c r="F510" s="1" t="s">
        <v>2508</v>
      </c>
      <c r="G510" s="1" t="s">
        <v>13</v>
      </c>
      <c r="H510" s="1" t="s">
        <v>2497</v>
      </c>
      <c r="I510" s="1" t="s">
        <v>2509</v>
      </c>
      <c r="J510" s="1" t="s">
        <v>2510</v>
      </c>
      <c r="K510" s="5">
        <v>105</v>
      </c>
      <c r="L510" s="32">
        <f t="shared" si="14"/>
        <v>210</v>
      </c>
      <c r="M510" s="39">
        <f t="shared" si="15"/>
        <v>9</v>
      </c>
      <c r="N510" s="122"/>
    </row>
    <row r="511" spans="1:14" ht="30" customHeight="1" x14ac:dyDescent="0.35">
      <c r="A511" s="1" t="s">
        <v>2417</v>
      </c>
      <c r="B511" s="1" t="s">
        <v>8</v>
      </c>
      <c r="C511" s="1" t="s">
        <v>2511</v>
      </c>
      <c r="D511" s="1" t="s">
        <v>2512</v>
      </c>
      <c r="E511" s="1" t="s">
        <v>2513</v>
      </c>
      <c r="F511" s="1" t="s">
        <v>2514</v>
      </c>
      <c r="G511" s="1" t="s">
        <v>2515</v>
      </c>
      <c r="H511" s="1" t="s">
        <v>2516</v>
      </c>
      <c r="I511" s="1" t="s">
        <v>2517</v>
      </c>
      <c r="J511" s="1" t="s">
        <v>2518</v>
      </c>
      <c r="K511" s="5">
        <v>68</v>
      </c>
      <c r="L511" s="32">
        <f t="shared" si="14"/>
        <v>136</v>
      </c>
      <c r="M511" s="39">
        <f t="shared" si="15"/>
        <v>6</v>
      </c>
      <c r="N511" s="122"/>
    </row>
    <row r="512" spans="1:14" ht="30" customHeight="1" x14ac:dyDescent="0.35">
      <c r="A512" s="1" t="s">
        <v>2417</v>
      </c>
      <c r="B512" s="1" t="s">
        <v>8</v>
      </c>
      <c r="C512" s="1" t="s">
        <v>2519</v>
      </c>
      <c r="D512" s="1" t="s">
        <v>2520</v>
      </c>
      <c r="E512" s="1" t="s">
        <v>2513</v>
      </c>
      <c r="F512" s="1" t="s">
        <v>2514</v>
      </c>
      <c r="G512" s="1" t="s">
        <v>13</v>
      </c>
      <c r="H512" s="1" t="s">
        <v>2521</v>
      </c>
      <c r="I512" s="1" t="s">
        <v>2522</v>
      </c>
      <c r="J512" s="1" t="s">
        <v>2523</v>
      </c>
      <c r="K512" s="5">
        <v>166</v>
      </c>
      <c r="L512" s="32">
        <f t="shared" si="14"/>
        <v>332</v>
      </c>
      <c r="M512" s="39">
        <f t="shared" si="15"/>
        <v>14</v>
      </c>
      <c r="N512" s="122"/>
    </row>
    <row r="513" spans="1:14" ht="30" customHeight="1" x14ac:dyDescent="0.35">
      <c r="A513" s="1" t="s">
        <v>2417</v>
      </c>
      <c r="B513" s="1" t="s">
        <v>8</v>
      </c>
      <c r="C513" s="1" t="s">
        <v>2524</v>
      </c>
      <c r="D513" s="1" t="s">
        <v>2525</v>
      </c>
      <c r="E513" s="1" t="s">
        <v>2526</v>
      </c>
      <c r="F513" s="1" t="s">
        <v>2527</v>
      </c>
      <c r="G513" s="1" t="s">
        <v>2528</v>
      </c>
      <c r="H513" s="1" t="s">
        <v>2529</v>
      </c>
      <c r="I513" s="1" t="s">
        <v>2530</v>
      </c>
      <c r="J513" s="1" t="s">
        <v>2531</v>
      </c>
      <c r="K513" s="5">
        <v>64</v>
      </c>
      <c r="L513" s="32">
        <f t="shared" si="14"/>
        <v>128</v>
      </c>
      <c r="M513" s="39">
        <f t="shared" si="15"/>
        <v>6</v>
      </c>
      <c r="N513" s="122"/>
    </row>
    <row r="514" spans="1:14" ht="30" customHeight="1" x14ac:dyDescent="0.35">
      <c r="A514" s="1" t="s">
        <v>2417</v>
      </c>
      <c r="B514" s="1" t="s">
        <v>8</v>
      </c>
      <c r="C514" s="1" t="s">
        <v>2532</v>
      </c>
      <c r="D514" s="1" t="s">
        <v>2533</v>
      </c>
      <c r="E514" s="1" t="s">
        <v>2534</v>
      </c>
      <c r="F514" s="1" t="s">
        <v>2535</v>
      </c>
      <c r="G514" s="1" t="s">
        <v>13</v>
      </c>
      <c r="H514" s="1" t="s">
        <v>2536</v>
      </c>
      <c r="I514" s="1" t="s">
        <v>2537</v>
      </c>
      <c r="J514" s="1" t="s">
        <v>2538</v>
      </c>
      <c r="K514" s="5">
        <v>181</v>
      </c>
      <c r="L514" s="32">
        <f t="shared" si="14"/>
        <v>362</v>
      </c>
      <c r="M514" s="39">
        <f t="shared" si="15"/>
        <v>15</v>
      </c>
      <c r="N514" s="122"/>
    </row>
    <row r="515" spans="1:14" ht="30" customHeight="1" x14ac:dyDescent="0.35">
      <c r="A515" s="1" t="s">
        <v>2417</v>
      </c>
      <c r="B515" s="1" t="s">
        <v>8</v>
      </c>
      <c r="C515" s="1" t="s">
        <v>2539</v>
      </c>
      <c r="D515" s="1" t="s">
        <v>2540</v>
      </c>
      <c r="E515" s="1" t="s">
        <v>2526</v>
      </c>
      <c r="F515" s="1" t="s">
        <v>2527</v>
      </c>
      <c r="G515" s="1" t="s">
        <v>2541</v>
      </c>
      <c r="H515" s="1" t="s">
        <v>2536</v>
      </c>
      <c r="I515" s="1" t="s">
        <v>2542</v>
      </c>
      <c r="J515" s="1" t="s">
        <v>2543</v>
      </c>
      <c r="K515" s="5">
        <v>126</v>
      </c>
      <c r="L515" s="32">
        <f t="shared" si="14"/>
        <v>252</v>
      </c>
      <c r="M515" s="39">
        <f t="shared" si="15"/>
        <v>11</v>
      </c>
      <c r="N515" s="122"/>
    </row>
    <row r="516" spans="1:14" ht="30" customHeight="1" x14ac:dyDescent="0.35">
      <c r="A516" s="1" t="s">
        <v>2417</v>
      </c>
      <c r="B516" s="1" t="s">
        <v>8</v>
      </c>
      <c r="C516" s="1" t="s">
        <v>2544</v>
      </c>
      <c r="D516" s="1" t="s">
        <v>2545</v>
      </c>
      <c r="E516" s="1" t="s">
        <v>2526</v>
      </c>
      <c r="F516" s="1" t="s">
        <v>2527</v>
      </c>
      <c r="G516" s="1" t="s">
        <v>2546</v>
      </c>
      <c r="H516" s="1" t="s">
        <v>2547</v>
      </c>
      <c r="I516" s="1" t="s">
        <v>2548</v>
      </c>
      <c r="J516" s="1" t="s">
        <v>2549</v>
      </c>
      <c r="K516" s="5">
        <v>70</v>
      </c>
      <c r="L516" s="32">
        <f t="shared" si="14"/>
        <v>140</v>
      </c>
      <c r="M516" s="39">
        <f t="shared" si="15"/>
        <v>6</v>
      </c>
      <c r="N516" s="122"/>
    </row>
    <row r="517" spans="1:14" ht="30" customHeight="1" x14ac:dyDescent="0.35">
      <c r="A517" s="1" t="s">
        <v>2417</v>
      </c>
      <c r="B517" s="1" t="s">
        <v>8</v>
      </c>
      <c r="C517" s="1" t="s">
        <v>2550</v>
      </c>
      <c r="D517" s="1" t="s">
        <v>2551</v>
      </c>
      <c r="E517" s="1" t="s">
        <v>2420</v>
      </c>
      <c r="F517" s="1" t="s">
        <v>2421</v>
      </c>
      <c r="G517" s="1" t="s">
        <v>13</v>
      </c>
      <c r="H517" s="1" t="s">
        <v>2487</v>
      </c>
      <c r="I517" s="1" t="s">
        <v>2552</v>
      </c>
      <c r="J517" s="1" t="s">
        <v>2553</v>
      </c>
      <c r="K517" s="5">
        <v>186</v>
      </c>
      <c r="L517" s="32">
        <f t="shared" ref="L517:L580" si="16">K517*2</f>
        <v>372</v>
      </c>
      <c r="M517" s="39">
        <f t="shared" ref="M517:M580" si="17">ROUNDUP(L517/25,0)</f>
        <v>15</v>
      </c>
      <c r="N517" s="122"/>
    </row>
    <row r="518" spans="1:14" ht="30" customHeight="1" x14ac:dyDescent="0.35">
      <c r="A518" s="1" t="s">
        <v>2417</v>
      </c>
      <c r="B518" s="1" t="s">
        <v>8</v>
      </c>
      <c r="C518" s="1" t="s">
        <v>2554</v>
      </c>
      <c r="D518" s="1" t="s">
        <v>2555</v>
      </c>
      <c r="E518" s="1" t="s">
        <v>2465</v>
      </c>
      <c r="F518" s="1" t="s">
        <v>2466</v>
      </c>
      <c r="G518" s="1" t="s">
        <v>2556</v>
      </c>
      <c r="H518" s="1" t="s">
        <v>2451</v>
      </c>
      <c r="I518" s="1" t="s">
        <v>2557</v>
      </c>
      <c r="J518" s="1" t="s">
        <v>2558</v>
      </c>
      <c r="K518" s="5">
        <v>37</v>
      </c>
      <c r="L518" s="32">
        <f t="shared" si="16"/>
        <v>74</v>
      </c>
      <c r="M518" s="39">
        <f t="shared" si="17"/>
        <v>3</v>
      </c>
      <c r="N518" s="122"/>
    </row>
    <row r="519" spans="1:14" ht="30" customHeight="1" x14ac:dyDescent="0.35">
      <c r="A519" s="1" t="s">
        <v>2417</v>
      </c>
      <c r="B519" s="1" t="s">
        <v>8</v>
      </c>
      <c r="C519" s="1" t="s">
        <v>2559</v>
      </c>
      <c r="D519" s="1" t="s">
        <v>2560</v>
      </c>
      <c r="E519" s="1" t="s">
        <v>2561</v>
      </c>
      <c r="F519" s="1" t="s">
        <v>2562</v>
      </c>
      <c r="G519" s="1" t="s">
        <v>13</v>
      </c>
      <c r="H519" s="1" t="s">
        <v>2563</v>
      </c>
      <c r="I519" s="1" t="s">
        <v>2564</v>
      </c>
      <c r="J519" s="1" t="s">
        <v>2565</v>
      </c>
      <c r="K519" s="5">
        <v>190</v>
      </c>
      <c r="L519" s="32">
        <f t="shared" si="16"/>
        <v>380</v>
      </c>
      <c r="M519" s="39">
        <f t="shared" si="17"/>
        <v>16</v>
      </c>
      <c r="N519" s="122"/>
    </row>
    <row r="520" spans="1:14" ht="30" customHeight="1" x14ac:dyDescent="0.35">
      <c r="A520" s="1" t="s">
        <v>2417</v>
      </c>
      <c r="B520" s="1" t="s">
        <v>8</v>
      </c>
      <c r="C520" s="1" t="s">
        <v>2566</v>
      </c>
      <c r="D520" s="1" t="s">
        <v>2567</v>
      </c>
      <c r="E520" s="1" t="s">
        <v>2472</v>
      </c>
      <c r="F520" s="1" t="s">
        <v>2473</v>
      </c>
      <c r="G520" s="1" t="s">
        <v>2568</v>
      </c>
      <c r="H520" s="1" t="s">
        <v>2475</v>
      </c>
      <c r="I520" s="1" t="s">
        <v>2569</v>
      </c>
      <c r="J520" s="1" t="s">
        <v>2570</v>
      </c>
      <c r="K520" s="5">
        <v>99</v>
      </c>
      <c r="L520" s="32">
        <f t="shared" si="16"/>
        <v>198</v>
      </c>
      <c r="M520" s="39">
        <f t="shared" si="17"/>
        <v>8</v>
      </c>
      <c r="N520" s="122"/>
    </row>
    <row r="521" spans="1:14" ht="30" customHeight="1" x14ac:dyDescent="0.35">
      <c r="A521" s="1" t="s">
        <v>2417</v>
      </c>
      <c r="B521" s="1" t="s">
        <v>8</v>
      </c>
      <c r="C521" s="1" t="s">
        <v>2571</v>
      </c>
      <c r="D521" s="1" t="s">
        <v>2572</v>
      </c>
      <c r="E521" s="1" t="s">
        <v>2561</v>
      </c>
      <c r="F521" s="1" t="s">
        <v>2562</v>
      </c>
      <c r="G521" s="1" t="s">
        <v>13</v>
      </c>
      <c r="H521" s="1" t="s">
        <v>2563</v>
      </c>
      <c r="I521" s="1" t="s">
        <v>2573</v>
      </c>
      <c r="J521" s="1" t="s">
        <v>2574</v>
      </c>
      <c r="K521" s="5">
        <v>126</v>
      </c>
      <c r="L521" s="32">
        <f t="shared" si="16"/>
        <v>252</v>
      </c>
      <c r="M521" s="39">
        <f t="shared" si="17"/>
        <v>11</v>
      </c>
      <c r="N521" s="122"/>
    </row>
    <row r="522" spans="1:14" ht="30" customHeight="1" x14ac:dyDescent="0.35">
      <c r="A522" s="1" t="s">
        <v>2417</v>
      </c>
      <c r="B522" s="1" t="s">
        <v>8</v>
      </c>
      <c r="C522" s="1" t="s">
        <v>2575</v>
      </c>
      <c r="D522" s="1" t="s">
        <v>2576</v>
      </c>
      <c r="E522" s="1" t="s">
        <v>2561</v>
      </c>
      <c r="F522" s="1" t="s">
        <v>2562</v>
      </c>
      <c r="G522" s="1" t="s">
        <v>13</v>
      </c>
      <c r="H522" s="1" t="s">
        <v>2563</v>
      </c>
      <c r="I522" s="1" t="s">
        <v>2577</v>
      </c>
      <c r="J522" s="1" t="s">
        <v>2578</v>
      </c>
      <c r="K522" s="5">
        <v>173</v>
      </c>
      <c r="L522" s="32">
        <f t="shared" si="16"/>
        <v>346</v>
      </c>
      <c r="M522" s="39">
        <f t="shared" si="17"/>
        <v>14</v>
      </c>
      <c r="N522" s="122"/>
    </row>
    <row r="523" spans="1:14" ht="30" customHeight="1" x14ac:dyDescent="0.35">
      <c r="A523" s="1" t="s">
        <v>2417</v>
      </c>
      <c r="B523" s="1" t="s">
        <v>8</v>
      </c>
      <c r="C523" s="1" t="s">
        <v>2579</v>
      </c>
      <c r="D523" s="1" t="s">
        <v>2580</v>
      </c>
      <c r="E523" s="1" t="s">
        <v>2472</v>
      </c>
      <c r="F523" s="1" t="s">
        <v>2473</v>
      </c>
      <c r="G523" s="1" t="s">
        <v>2581</v>
      </c>
      <c r="H523" s="1" t="s">
        <v>2582</v>
      </c>
      <c r="I523" s="1" t="s">
        <v>2583</v>
      </c>
      <c r="J523" s="1" t="s">
        <v>2584</v>
      </c>
      <c r="K523" s="5">
        <v>73</v>
      </c>
      <c r="L523" s="32">
        <f t="shared" si="16"/>
        <v>146</v>
      </c>
      <c r="M523" s="39">
        <f t="shared" si="17"/>
        <v>6</v>
      </c>
      <c r="N523" s="122"/>
    </row>
    <row r="524" spans="1:14" ht="30" customHeight="1" x14ac:dyDescent="0.35">
      <c r="A524" s="1" t="s">
        <v>2417</v>
      </c>
      <c r="B524" s="1" t="s">
        <v>8</v>
      </c>
      <c r="C524" s="1" t="s">
        <v>2585</v>
      </c>
      <c r="D524" s="1" t="s">
        <v>2586</v>
      </c>
      <c r="E524" s="1" t="s">
        <v>2561</v>
      </c>
      <c r="F524" s="1" t="s">
        <v>2562</v>
      </c>
      <c r="G524" s="1" t="s">
        <v>13</v>
      </c>
      <c r="H524" s="1" t="s">
        <v>2563</v>
      </c>
      <c r="I524" s="1" t="s">
        <v>2587</v>
      </c>
      <c r="J524" s="1" t="s">
        <v>2588</v>
      </c>
      <c r="K524" s="5">
        <v>210</v>
      </c>
      <c r="L524" s="32">
        <f t="shared" si="16"/>
        <v>420</v>
      </c>
      <c r="M524" s="39">
        <f t="shared" si="17"/>
        <v>17</v>
      </c>
      <c r="N524" s="122"/>
    </row>
    <row r="525" spans="1:14" ht="30" customHeight="1" x14ac:dyDescent="0.35">
      <c r="A525" s="1" t="s">
        <v>2417</v>
      </c>
      <c r="B525" s="1" t="s">
        <v>8</v>
      </c>
      <c r="C525" s="1" t="s">
        <v>2589</v>
      </c>
      <c r="D525" s="1" t="s">
        <v>2590</v>
      </c>
      <c r="E525" s="1" t="s">
        <v>2591</v>
      </c>
      <c r="F525" s="1" t="s">
        <v>2592</v>
      </c>
      <c r="G525" s="1" t="s">
        <v>13</v>
      </c>
      <c r="H525" s="1" t="s">
        <v>2482</v>
      </c>
      <c r="I525" s="1" t="s">
        <v>2593</v>
      </c>
      <c r="J525" s="1" t="s">
        <v>2594</v>
      </c>
      <c r="K525" s="5">
        <v>109</v>
      </c>
      <c r="L525" s="32">
        <f t="shared" si="16"/>
        <v>218</v>
      </c>
      <c r="M525" s="39">
        <f t="shared" si="17"/>
        <v>9</v>
      </c>
      <c r="N525" s="122"/>
    </row>
    <row r="526" spans="1:14" ht="30" customHeight="1" x14ac:dyDescent="0.35">
      <c r="A526" s="1" t="s">
        <v>2417</v>
      </c>
      <c r="B526" s="1" t="s">
        <v>8</v>
      </c>
      <c r="C526" s="1" t="s">
        <v>2595</v>
      </c>
      <c r="D526" s="1" t="s">
        <v>2596</v>
      </c>
      <c r="E526" s="1" t="s">
        <v>2597</v>
      </c>
      <c r="F526" s="1" t="s">
        <v>2598</v>
      </c>
      <c r="G526" s="1" t="s">
        <v>13</v>
      </c>
      <c r="H526" s="1" t="s">
        <v>2482</v>
      </c>
      <c r="I526" s="1" t="s">
        <v>1083</v>
      </c>
      <c r="J526" s="1" t="s">
        <v>2599</v>
      </c>
      <c r="K526" s="5">
        <v>149</v>
      </c>
      <c r="L526" s="32">
        <f t="shared" si="16"/>
        <v>298</v>
      </c>
      <c r="M526" s="39">
        <f t="shared" si="17"/>
        <v>12</v>
      </c>
      <c r="N526" s="122"/>
    </row>
    <row r="527" spans="1:14" ht="30" customHeight="1" x14ac:dyDescent="0.35">
      <c r="A527" s="1" t="s">
        <v>2417</v>
      </c>
      <c r="B527" s="1" t="s">
        <v>8</v>
      </c>
      <c r="C527" s="1" t="s">
        <v>2600</v>
      </c>
      <c r="D527" s="1" t="s">
        <v>2601</v>
      </c>
      <c r="E527" s="1" t="s">
        <v>2465</v>
      </c>
      <c r="F527" s="1" t="s">
        <v>2466</v>
      </c>
      <c r="G527" s="1" t="s">
        <v>2602</v>
      </c>
      <c r="H527" s="1" t="s">
        <v>2467</v>
      </c>
      <c r="I527" s="1" t="s">
        <v>2603</v>
      </c>
      <c r="J527" s="1" t="s">
        <v>2604</v>
      </c>
      <c r="K527" s="5">
        <v>73</v>
      </c>
      <c r="L527" s="32">
        <f t="shared" si="16"/>
        <v>146</v>
      </c>
      <c r="M527" s="39">
        <f t="shared" si="17"/>
        <v>6</v>
      </c>
      <c r="N527" s="122"/>
    </row>
    <row r="528" spans="1:14" ht="30" customHeight="1" x14ac:dyDescent="0.35">
      <c r="A528" s="1" t="s">
        <v>2417</v>
      </c>
      <c r="B528" s="1" t="s">
        <v>77</v>
      </c>
      <c r="C528" s="1" t="s">
        <v>2605</v>
      </c>
      <c r="D528" s="1" t="s">
        <v>2441</v>
      </c>
      <c r="E528" s="1" t="s">
        <v>2442</v>
      </c>
      <c r="F528" s="1" t="s">
        <v>2443</v>
      </c>
      <c r="G528" s="1" t="s">
        <v>13</v>
      </c>
      <c r="H528" s="1" t="s">
        <v>2444</v>
      </c>
      <c r="I528" s="1" t="s">
        <v>2606</v>
      </c>
      <c r="J528" s="1" t="s">
        <v>2607</v>
      </c>
      <c r="K528" s="5">
        <v>273</v>
      </c>
      <c r="L528" s="32">
        <f t="shared" si="16"/>
        <v>546</v>
      </c>
      <c r="M528" s="39">
        <f t="shared" si="17"/>
        <v>22</v>
      </c>
      <c r="N528" s="122"/>
    </row>
    <row r="529" spans="1:14" ht="30" customHeight="1" x14ac:dyDescent="0.35">
      <c r="A529" s="1" t="s">
        <v>2417</v>
      </c>
      <c r="B529" s="1" t="s">
        <v>77</v>
      </c>
      <c r="C529" s="1" t="s">
        <v>2608</v>
      </c>
      <c r="D529" s="1" t="s">
        <v>2609</v>
      </c>
      <c r="E529" s="1" t="s">
        <v>2449</v>
      </c>
      <c r="F529" s="1" t="s">
        <v>2450</v>
      </c>
      <c r="G529" s="1" t="s">
        <v>13</v>
      </c>
      <c r="H529" s="1" t="s">
        <v>2451</v>
      </c>
      <c r="I529" s="1" t="s">
        <v>2610</v>
      </c>
      <c r="J529" s="1" t="s">
        <v>2611</v>
      </c>
      <c r="K529" s="5">
        <v>569</v>
      </c>
      <c r="L529" s="32">
        <f t="shared" si="16"/>
        <v>1138</v>
      </c>
      <c r="M529" s="39">
        <f t="shared" si="17"/>
        <v>46</v>
      </c>
      <c r="N529" s="122"/>
    </row>
    <row r="530" spans="1:14" ht="30" customHeight="1" x14ac:dyDescent="0.35">
      <c r="A530" s="1" t="s">
        <v>2417</v>
      </c>
      <c r="B530" s="1" t="s">
        <v>77</v>
      </c>
      <c r="C530" s="1" t="s">
        <v>2612</v>
      </c>
      <c r="D530" s="1" t="s">
        <v>2613</v>
      </c>
      <c r="E530" s="1" t="s">
        <v>2420</v>
      </c>
      <c r="F530" s="1" t="s">
        <v>2421</v>
      </c>
      <c r="G530" s="1" t="s">
        <v>13</v>
      </c>
      <c r="H530" s="1" t="s">
        <v>2487</v>
      </c>
      <c r="I530" s="1" t="s">
        <v>2614</v>
      </c>
      <c r="J530" s="1" t="s">
        <v>2615</v>
      </c>
      <c r="K530" s="5">
        <v>489</v>
      </c>
      <c r="L530" s="32">
        <f t="shared" si="16"/>
        <v>978</v>
      </c>
      <c r="M530" s="39">
        <f t="shared" si="17"/>
        <v>40</v>
      </c>
      <c r="N530" s="122"/>
    </row>
    <row r="531" spans="1:14" ht="30" customHeight="1" x14ac:dyDescent="0.35">
      <c r="A531" s="1" t="s">
        <v>2417</v>
      </c>
      <c r="B531" s="1" t="s">
        <v>77</v>
      </c>
      <c r="C531" s="1" t="s">
        <v>2616</v>
      </c>
      <c r="D531" s="1" t="s">
        <v>2617</v>
      </c>
      <c r="E531" s="1" t="s">
        <v>2561</v>
      </c>
      <c r="F531" s="1" t="s">
        <v>2618</v>
      </c>
      <c r="G531" s="1" t="s">
        <v>13</v>
      </c>
      <c r="H531" s="1" t="s">
        <v>2563</v>
      </c>
      <c r="I531" s="1" t="s">
        <v>2619</v>
      </c>
      <c r="J531" s="1" t="s">
        <v>2620</v>
      </c>
      <c r="K531" s="5">
        <v>286</v>
      </c>
      <c r="L531" s="32">
        <f t="shared" si="16"/>
        <v>572</v>
      </c>
      <c r="M531" s="39">
        <f t="shared" si="17"/>
        <v>23</v>
      </c>
      <c r="N531" s="122"/>
    </row>
    <row r="532" spans="1:14" ht="30" customHeight="1" x14ac:dyDescent="0.35">
      <c r="A532" s="1" t="s">
        <v>2417</v>
      </c>
      <c r="B532" s="1" t="s">
        <v>77</v>
      </c>
      <c r="C532" s="1" t="s">
        <v>2621</v>
      </c>
      <c r="D532" s="1" t="s">
        <v>2622</v>
      </c>
      <c r="E532" s="1" t="s">
        <v>2513</v>
      </c>
      <c r="F532" s="1" t="s">
        <v>2514</v>
      </c>
      <c r="G532" s="1" t="s">
        <v>13</v>
      </c>
      <c r="H532" s="1" t="s">
        <v>2521</v>
      </c>
      <c r="I532" s="1" t="s">
        <v>2623</v>
      </c>
      <c r="J532" s="1" t="s">
        <v>2624</v>
      </c>
      <c r="K532" s="5">
        <v>275</v>
      </c>
      <c r="L532" s="32">
        <f t="shared" si="16"/>
        <v>550</v>
      </c>
      <c r="M532" s="39">
        <f t="shared" si="17"/>
        <v>22</v>
      </c>
      <c r="N532" s="122"/>
    </row>
    <row r="533" spans="1:14" ht="30" customHeight="1" x14ac:dyDescent="0.35">
      <c r="A533" s="1" t="s">
        <v>2417</v>
      </c>
      <c r="B533" s="1" t="s">
        <v>77</v>
      </c>
      <c r="C533" s="1" t="s">
        <v>2625</v>
      </c>
      <c r="D533" s="1" t="s">
        <v>2626</v>
      </c>
      <c r="E533" s="1" t="s">
        <v>2526</v>
      </c>
      <c r="F533" s="1" t="s">
        <v>2527</v>
      </c>
      <c r="G533" s="1" t="s">
        <v>2541</v>
      </c>
      <c r="H533" s="1" t="s">
        <v>2536</v>
      </c>
      <c r="I533" s="1" t="s">
        <v>2627</v>
      </c>
      <c r="J533" s="1" t="s">
        <v>2628</v>
      </c>
      <c r="K533" s="5">
        <v>403</v>
      </c>
      <c r="L533" s="32">
        <f t="shared" si="16"/>
        <v>806</v>
      </c>
      <c r="M533" s="39">
        <f t="shared" si="17"/>
        <v>33</v>
      </c>
      <c r="N533" s="122"/>
    </row>
    <row r="534" spans="1:14" ht="30" customHeight="1" x14ac:dyDescent="0.35">
      <c r="A534" s="1" t="s">
        <v>2417</v>
      </c>
      <c r="B534" s="1" t="s">
        <v>77</v>
      </c>
      <c r="C534" s="1" t="s">
        <v>2629</v>
      </c>
      <c r="D534" s="1" t="s">
        <v>2630</v>
      </c>
      <c r="E534" s="1" t="s">
        <v>2472</v>
      </c>
      <c r="F534" s="1" t="s">
        <v>2473</v>
      </c>
      <c r="G534" s="1" t="s">
        <v>2631</v>
      </c>
      <c r="H534" s="1" t="s">
        <v>2475</v>
      </c>
      <c r="I534" s="1" t="s">
        <v>2632</v>
      </c>
      <c r="J534" s="1" t="s">
        <v>2633</v>
      </c>
      <c r="K534" s="5">
        <v>277</v>
      </c>
      <c r="L534" s="32">
        <f t="shared" si="16"/>
        <v>554</v>
      </c>
      <c r="M534" s="39">
        <f t="shared" si="17"/>
        <v>23</v>
      </c>
      <c r="N534" s="122"/>
    </row>
    <row r="535" spans="1:14" ht="30" customHeight="1" x14ac:dyDescent="0.35">
      <c r="A535" s="1" t="s">
        <v>2417</v>
      </c>
      <c r="B535" s="1" t="s">
        <v>77</v>
      </c>
      <c r="C535" s="1" t="s">
        <v>2634</v>
      </c>
      <c r="D535" s="1" t="s">
        <v>2635</v>
      </c>
      <c r="E535" s="1" t="s">
        <v>2561</v>
      </c>
      <c r="F535" s="1" t="s">
        <v>2562</v>
      </c>
      <c r="G535" s="1" t="s">
        <v>13</v>
      </c>
      <c r="H535" s="1" t="s">
        <v>2563</v>
      </c>
      <c r="I535" s="1" t="s">
        <v>2636</v>
      </c>
      <c r="J535" s="1" t="s">
        <v>2637</v>
      </c>
      <c r="K535" s="5">
        <v>441</v>
      </c>
      <c r="L535" s="32">
        <f t="shared" si="16"/>
        <v>882</v>
      </c>
      <c r="M535" s="39">
        <f t="shared" si="17"/>
        <v>36</v>
      </c>
      <c r="N535" s="122"/>
    </row>
    <row r="536" spans="1:14" ht="30" customHeight="1" x14ac:dyDescent="0.35">
      <c r="A536" s="1" t="s">
        <v>2417</v>
      </c>
      <c r="B536" s="1" t="s">
        <v>77</v>
      </c>
      <c r="C536" s="1" t="s">
        <v>2638</v>
      </c>
      <c r="D536" s="1" t="s">
        <v>2639</v>
      </c>
      <c r="E536" s="1" t="s">
        <v>2480</v>
      </c>
      <c r="F536" s="1" t="s">
        <v>2640</v>
      </c>
      <c r="G536" s="1" t="s">
        <v>13</v>
      </c>
      <c r="H536" s="1" t="s">
        <v>2482</v>
      </c>
      <c r="I536" s="1" t="s">
        <v>2641</v>
      </c>
      <c r="J536" s="1" t="s">
        <v>2642</v>
      </c>
      <c r="K536" s="5">
        <v>583</v>
      </c>
      <c r="L536" s="32">
        <f t="shared" si="16"/>
        <v>1166</v>
      </c>
      <c r="M536" s="39">
        <f t="shared" si="17"/>
        <v>47</v>
      </c>
      <c r="N536" s="122"/>
    </row>
    <row r="537" spans="1:14" ht="30" customHeight="1" x14ac:dyDescent="0.35">
      <c r="A537" s="1" t="s">
        <v>2417</v>
      </c>
      <c r="B537" s="1" t="s">
        <v>94</v>
      </c>
      <c r="C537" s="1" t="s">
        <v>2643</v>
      </c>
      <c r="D537" s="1" t="s">
        <v>2285</v>
      </c>
      <c r="E537" s="1" t="s">
        <v>2449</v>
      </c>
      <c r="F537" s="1" t="s">
        <v>2450</v>
      </c>
      <c r="G537" s="1" t="s">
        <v>13</v>
      </c>
      <c r="H537" s="1" t="s">
        <v>2451</v>
      </c>
      <c r="I537" s="1" t="s">
        <v>2644</v>
      </c>
      <c r="J537" s="1" t="s">
        <v>2645</v>
      </c>
      <c r="K537" s="5">
        <v>616</v>
      </c>
      <c r="L537" s="32">
        <f t="shared" si="16"/>
        <v>1232</v>
      </c>
      <c r="M537" s="39">
        <f t="shared" si="17"/>
        <v>50</v>
      </c>
      <c r="N537" s="122"/>
    </row>
    <row r="538" spans="1:14" ht="30" customHeight="1" x14ac:dyDescent="0.35">
      <c r="A538" s="1" t="s">
        <v>2417</v>
      </c>
      <c r="B538" s="1" t="s">
        <v>94</v>
      </c>
      <c r="C538" s="1" t="s">
        <v>2646</v>
      </c>
      <c r="D538" s="1" t="s">
        <v>2647</v>
      </c>
      <c r="E538" s="1" t="s">
        <v>2561</v>
      </c>
      <c r="F538" s="1" t="s">
        <v>2562</v>
      </c>
      <c r="G538" s="1" t="s">
        <v>13</v>
      </c>
      <c r="H538" s="1" t="s">
        <v>2563</v>
      </c>
      <c r="I538" s="1" t="s">
        <v>2648</v>
      </c>
      <c r="J538" s="1" t="s">
        <v>2649</v>
      </c>
      <c r="K538" s="5">
        <v>758</v>
      </c>
      <c r="L538" s="32">
        <f t="shared" si="16"/>
        <v>1516</v>
      </c>
      <c r="M538" s="39">
        <f t="shared" si="17"/>
        <v>61</v>
      </c>
      <c r="N538" s="122"/>
    </row>
    <row r="539" spans="1:14" ht="30" customHeight="1" x14ac:dyDescent="0.35">
      <c r="A539" s="1" t="s">
        <v>2417</v>
      </c>
      <c r="B539" s="1" t="s">
        <v>94</v>
      </c>
      <c r="C539" s="1" t="s">
        <v>2650</v>
      </c>
      <c r="D539" s="1" t="s">
        <v>2651</v>
      </c>
      <c r="E539" s="1" t="s">
        <v>2420</v>
      </c>
      <c r="F539" s="1" t="s">
        <v>2421</v>
      </c>
      <c r="G539" s="1" t="s">
        <v>13</v>
      </c>
      <c r="H539" s="1" t="s">
        <v>2487</v>
      </c>
      <c r="I539" s="1" t="s">
        <v>2652</v>
      </c>
      <c r="J539" s="1" t="s">
        <v>2653</v>
      </c>
      <c r="K539" s="5">
        <v>935</v>
      </c>
      <c r="L539" s="32">
        <f t="shared" si="16"/>
        <v>1870</v>
      </c>
      <c r="M539" s="39">
        <f t="shared" si="17"/>
        <v>75</v>
      </c>
      <c r="N539" s="122"/>
    </row>
    <row r="540" spans="1:14" ht="30" customHeight="1" x14ac:dyDescent="0.35">
      <c r="A540" s="1" t="s">
        <v>2417</v>
      </c>
      <c r="B540" s="1" t="s">
        <v>103</v>
      </c>
      <c r="C540" s="1" t="s">
        <v>2654</v>
      </c>
      <c r="D540" s="1" t="s">
        <v>2655</v>
      </c>
      <c r="E540" s="1" t="s">
        <v>2420</v>
      </c>
      <c r="F540" s="1" t="s">
        <v>2421</v>
      </c>
      <c r="G540" s="1" t="s">
        <v>13</v>
      </c>
      <c r="H540" s="1" t="s">
        <v>2487</v>
      </c>
      <c r="I540" s="1" t="s">
        <v>2656</v>
      </c>
      <c r="J540" s="1" t="s">
        <v>2657</v>
      </c>
      <c r="K540" s="5">
        <v>100</v>
      </c>
      <c r="L540" s="32">
        <f t="shared" si="16"/>
        <v>200</v>
      </c>
      <c r="M540" s="39">
        <f t="shared" si="17"/>
        <v>8</v>
      </c>
      <c r="N540" s="122"/>
    </row>
    <row r="541" spans="1:14" ht="30" customHeight="1" x14ac:dyDescent="0.35">
      <c r="A541" s="1" t="s">
        <v>2417</v>
      </c>
      <c r="B541" s="1" t="s">
        <v>103</v>
      </c>
      <c r="C541" s="1" t="s">
        <v>2658</v>
      </c>
      <c r="D541" s="1" t="s">
        <v>2659</v>
      </c>
      <c r="E541" s="1" t="s">
        <v>2561</v>
      </c>
      <c r="F541" s="1" t="s">
        <v>2562</v>
      </c>
      <c r="G541" s="1" t="s">
        <v>13</v>
      </c>
      <c r="H541" s="1" t="s">
        <v>2563</v>
      </c>
      <c r="I541" s="1" t="s">
        <v>2660</v>
      </c>
      <c r="J541" s="1" t="s">
        <v>2661</v>
      </c>
      <c r="K541" s="5">
        <v>211</v>
      </c>
      <c r="L541" s="32">
        <f t="shared" si="16"/>
        <v>422</v>
      </c>
      <c r="M541" s="39">
        <f t="shared" si="17"/>
        <v>17</v>
      </c>
      <c r="N541" s="122"/>
    </row>
    <row r="542" spans="1:14" ht="30" customHeight="1" x14ac:dyDescent="0.35">
      <c r="A542" s="1" t="s">
        <v>2417</v>
      </c>
      <c r="B542" s="1" t="s">
        <v>108</v>
      </c>
      <c r="C542" s="1" t="s">
        <v>2662</v>
      </c>
      <c r="D542" s="1" t="s">
        <v>2663</v>
      </c>
      <c r="E542" s="1" t="s">
        <v>2449</v>
      </c>
      <c r="F542" s="1" t="s">
        <v>2450</v>
      </c>
      <c r="G542" s="1" t="s">
        <v>13</v>
      </c>
      <c r="H542" s="1" t="s">
        <v>2451</v>
      </c>
      <c r="I542" s="1" t="s">
        <v>2664</v>
      </c>
      <c r="J542" s="1" t="s">
        <v>2665</v>
      </c>
      <c r="K542" s="5">
        <v>75</v>
      </c>
      <c r="L542" s="32">
        <f t="shared" si="16"/>
        <v>150</v>
      </c>
      <c r="M542" s="39">
        <f t="shared" si="17"/>
        <v>6</v>
      </c>
      <c r="N542" s="122"/>
    </row>
    <row r="543" spans="1:14" ht="30" customHeight="1" x14ac:dyDescent="0.35">
      <c r="A543" s="1" t="s">
        <v>2417</v>
      </c>
      <c r="B543" s="1" t="s">
        <v>108</v>
      </c>
      <c r="C543" s="1" t="s">
        <v>2666</v>
      </c>
      <c r="D543" s="1" t="s">
        <v>2667</v>
      </c>
      <c r="E543" s="1" t="s">
        <v>2561</v>
      </c>
      <c r="F543" s="1" t="s">
        <v>2562</v>
      </c>
      <c r="G543" s="1" t="s">
        <v>13</v>
      </c>
      <c r="H543" s="1" t="s">
        <v>2563</v>
      </c>
      <c r="I543" s="1" t="s">
        <v>2668</v>
      </c>
      <c r="J543" s="1" t="s">
        <v>2669</v>
      </c>
      <c r="K543" s="5">
        <v>86</v>
      </c>
      <c r="L543" s="32">
        <f t="shared" si="16"/>
        <v>172</v>
      </c>
      <c r="M543" s="39">
        <f t="shared" si="17"/>
        <v>7</v>
      </c>
      <c r="N543" s="122"/>
    </row>
    <row r="544" spans="1:14" ht="30" customHeight="1" thickBot="1" x14ac:dyDescent="0.4">
      <c r="A544" s="17" t="s">
        <v>2417</v>
      </c>
      <c r="B544" s="17" t="s">
        <v>113</v>
      </c>
      <c r="C544" s="17" t="s">
        <v>2670</v>
      </c>
      <c r="D544" s="17" t="s">
        <v>2671</v>
      </c>
      <c r="E544" s="17" t="s">
        <v>2428</v>
      </c>
      <c r="F544" s="17" t="s">
        <v>2429</v>
      </c>
      <c r="G544" s="17" t="s">
        <v>13</v>
      </c>
      <c r="H544" s="17" t="s">
        <v>2437</v>
      </c>
      <c r="I544" s="17" t="s">
        <v>2672</v>
      </c>
      <c r="J544" s="17" t="s">
        <v>2673</v>
      </c>
      <c r="K544" s="18">
        <v>60</v>
      </c>
      <c r="L544" s="32">
        <f t="shared" si="16"/>
        <v>120</v>
      </c>
      <c r="M544" s="39">
        <f t="shared" si="17"/>
        <v>5</v>
      </c>
      <c r="N544" s="122"/>
    </row>
    <row r="545" spans="1:14" ht="30" customHeight="1" x14ac:dyDescent="0.35">
      <c r="A545" s="15" t="s">
        <v>2674</v>
      </c>
      <c r="B545" s="15" t="s">
        <v>8</v>
      </c>
      <c r="C545" s="15" t="s">
        <v>2675</v>
      </c>
      <c r="D545" s="15" t="s">
        <v>2676</v>
      </c>
      <c r="E545" s="15" t="s">
        <v>2677</v>
      </c>
      <c r="F545" s="15" t="s">
        <v>2678</v>
      </c>
      <c r="G545" s="15" t="s">
        <v>13</v>
      </c>
      <c r="H545" s="15" t="s">
        <v>2679</v>
      </c>
      <c r="I545" s="15" t="s">
        <v>2680</v>
      </c>
      <c r="J545" s="15" t="s">
        <v>2681</v>
      </c>
      <c r="K545" s="16">
        <v>268</v>
      </c>
      <c r="L545" s="32">
        <f t="shared" si="16"/>
        <v>536</v>
      </c>
      <c r="M545" s="39">
        <f t="shared" si="17"/>
        <v>22</v>
      </c>
      <c r="N545" s="122">
        <f>SUM(M545:M610)</f>
        <v>1293</v>
      </c>
    </row>
    <row r="546" spans="1:14" ht="30" customHeight="1" x14ac:dyDescent="0.35">
      <c r="A546" s="1" t="s">
        <v>2674</v>
      </c>
      <c r="B546" s="1" t="s">
        <v>8</v>
      </c>
      <c r="C546" s="1" t="s">
        <v>2682</v>
      </c>
      <c r="D546" s="1" t="s">
        <v>2683</v>
      </c>
      <c r="E546" s="1" t="s">
        <v>2677</v>
      </c>
      <c r="F546" s="1" t="s">
        <v>2684</v>
      </c>
      <c r="G546" s="1" t="s">
        <v>13</v>
      </c>
      <c r="H546" s="1" t="s">
        <v>2685</v>
      </c>
      <c r="I546" s="1" t="s">
        <v>2686</v>
      </c>
      <c r="J546" s="1" t="s">
        <v>2687</v>
      </c>
      <c r="K546" s="5">
        <v>108</v>
      </c>
      <c r="L546" s="32">
        <f t="shared" si="16"/>
        <v>216</v>
      </c>
      <c r="M546" s="39">
        <f t="shared" si="17"/>
        <v>9</v>
      </c>
      <c r="N546" s="122"/>
    </row>
    <row r="547" spans="1:14" ht="30" customHeight="1" x14ac:dyDescent="0.35">
      <c r="A547" s="1" t="s">
        <v>2674</v>
      </c>
      <c r="B547" s="1" t="s">
        <v>8</v>
      </c>
      <c r="C547" s="1" t="s">
        <v>2688</v>
      </c>
      <c r="D547" s="1" t="s">
        <v>2689</v>
      </c>
      <c r="E547" s="1" t="s">
        <v>2690</v>
      </c>
      <c r="F547" s="1" t="s">
        <v>2691</v>
      </c>
      <c r="G547" s="1" t="s">
        <v>13</v>
      </c>
      <c r="H547" s="1" t="s">
        <v>2692</v>
      </c>
      <c r="I547" s="1" t="s">
        <v>2693</v>
      </c>
      <c r="J547" s="1" t="s">
        <v>2694</v>
      </c>
      <c r="K547" s="5">
        <v>101</v>
      </c>
      <c r="L547" s="32">
        <f t="shared" si="16"/>
        <v>202</v>
      </c>
      <c r="M547" s="39">
        <f t="shared" si="17"/>
        <v>9</v>
      </c>
      <c r="N547" s="122"/>
    </row>
    <row r="548" spans="1:14" ht="30" customHeight="1" x14ac:dyDescent="0.35">
      <c r="A548" s="1" t="s">
        <v>2674</v>
      </c>
      <c r="B548" s="1" t="s">
        <v>8</v>
      </c>
      <c r="C548" s="1" t="s">
        <v>2695</v>
      </c>
      <c r="D548" s="1" t="s">
        <v>2696</v>
      </c>
      <c r="E548" s="1" t="s">
        <v>2697</v>
      </c>
      <c r="F548" s="1" t="s">
        <v>2698</v>
      </c>
      <c r="G548" s="1" t="s">
        <v>2699</v>
      </c>
      <c r="H548" s="1" t="s">
        <v>2700</v>
      </c>
      <c r="I548" s="1" t="s">
        <v>2701</v>
      </c>
      <c r="J548" s="1" t="s">
        <v>2702</v>
      </c>
      <c r="K548" s="5">
        <v>156</v>
      </c>
      <c r="L548" s="32">
        <f t="shared" si="16"/>
        <v>312</v>
      </c>
      <c r="M548" s="39">
        <f t="shared" si="17"/>
        <v>13</v>
      </c>
      <c r="N548" s="122"/>
    </row>
    <row r="549" spans="1:14" ht="30" customHeight="1" x14ac:dyDescent="0.35">
      <c r="A549" s="1" t="s">
        <v>2674</v>
      </c>
      <c r="B549" s="1" t="s">
        <v>8</v>
      </c>
      <c r="C549" s="1" t="s">
        <v>2703</v>
      </c>
      <c r="D549" s="1" t="s">
        <v>2704</v>
      </c>
      <c r="E549" s="1" t="s">
        <v>2705</v>
      </c>
      <c r="F549" s="1" t="s">
        <v>2706</v>
      </c>
      <c r="G549" s="1" t="s">
        <v>13</v>
      </c>
      <c r="H549" s="1" t="s">
        <v>2707</v>
      </c>
      <c r="I549" s="1" t="s">
        <v>2708</v>
      </c>
      <c r="J549" s="1" t="s">
        <v>2709</v>
      </c>
      <c r="K549" s="5">
        <v>158</v>
      </c>
      <c r="L549" s="32">
        <f t="shared" si="16"/>
        <v>316</v>
      </c>
      <c r="M549" s="39">
        <f t="shared" si="17"/>
        <v>13</v>
      </c>
      <c r="N549" s="122"/>
    </row>
    <row r="550" spans="1:14" ht="30" customHeight="1" x14ac:dyDescent="0.35">
      <c r="A550" s="1" t="s">
        <v>2674</v>
      </c>
      <c r="B550" s="1" t="s">
        <v>8</v>
      </c>
      <c r="C550" s="1" t="s">
        <v>2710</v>
      </c>
      <c r="D550" s="1" t="s">
        <v>2711</v>
      </c>
      <c r="E550" s="1" t="s">
        <v>2705</v>
      </c>
      <c r="F550" s="1" t="s">
        <v>2706</v>
      </c>
      <c r="G550" s="1" t="s">
        <v>2712</v>
      </c>
      <c r="H550" s="1" t="s">
        <v>2685</v>
      </c>
      <c r="I550" s="1" t="s">
        <v>2713</v>
      </c>
      <c r="J550" s="1" t="s">
        <v>2714</v>
      </c>
      <c r="K550" s="5">
        <v>105</v>
      </c>
      <c r="L550" s="32">
        <f t="shared" si="16"/>
        <v>210</v>
      </c>
      <c r="M550" s="39">
        <f t="shared" si="17"/>
        <v>9</v>
      </c>
      <c r="N550" s="122"/>
    </row>
    <row r="551" spans="1:14" ht="30" customHeight="1" x14ac:dyDescent="0.35">
      <c r="A551" s="1" t="s">
        <v>2674</v>
      </c>
      <c r="B551" s="1" t="s">
        <v>8</v>
      </c>
      <c r="C551" s="1" t="s">
        <v>2715</v>
      </c>
      <c r="D551" s="1" t="s">
        <v>2716</v>
      </c>
      <c r="E551" s="1" t="s">
        <v>2717</v>
      </c>
      <c r="F551" s="1" t="s">
        <v>2718</v>
      </c>
      <c r="G551" s="1" t="s">
        <v>13</v>
      </c>
      <c r="H551" s="1" t="s">
        <v>2719</v>
      </c>
      <c r="I551" s="1" t="s">
        <v>2720</v>
      </c>
      <c r="J551" s="1" t="s">
        <v>2721</v>
      </c>
      <c r="K551" s="5">
        <v>174</v>
      </c>
      <c r="L551" s="32">
        <f t="shared" si="16"/>
        <v>348</v>
      </c>
      <c r="M551" s="39">
        <f t="shared" si="17"/>
        <v>14</v>
      </c>
      <c r="N551" s="122"/>
    </row>
    <row r="552" spans="1:14" ht="30" customHeight="1" x14ac:dyDescent="0.35">
      <c r="A552" s="1" t="s">
        <v>2674</v>
      </c>
      <c r="B552" s="1" t="s">
        <v>8</v>
      </c>
      <c r="C552" s="1" t="s">
        <v>2722</v>
      </c>
      <c r="D552" s="1" t="s">
        <v>2723</v>
      </c>
      <c r="E552" s="1" t="s">
        <v>2724</v>
      </c>
      <c r="F552" s="1" t="s">
        <v>2725</v>
      </c>
      <c r="G552" s="1" t="s">
        <v>13</v>
      </c>
      <c r="H552" s="1" t="s">
        <v>2726</v>
      </c>
      <c r="I552" s="1" t="s">
        <v>2727</v>
      </c>
      <c r="J552" s="1" t="s">
        <v>2728</v>
      </c>
      <c r="K552" s="5">
        <v>234</v>
      </c>
      <c r="L552" s="32">
        <f t="shared" si="16"/>
        <v>468</v>
      </c>
      <c r="M552" s="39">
        <f t="shared" si="17"/>
        <v>19</v>
      </c>
      <c r="N552" s="122"/>
    </row>
    <row r="553" spans="1:14" ht="30" customHeight="1" x14ac:dyDescent="0.35">
      <c r="A553" s="1" t="s">
        <v>2674</v>
      </c>
      <c r="B553" s="1" t="s">
        <v>8</v>
      </c>
      <c r="C553" s="1" t="s">
        <v>2729</v>
      </c>
      <c r="D553" s="1" t="s">
        <v>2730</v>
      </c>
      <c r="E553" s="1" t="s">
        <v>2731</v>
      </c>
      <c r="F553" s="1" t="s">
        <v>2684</v>
      </c>
      <c r="G553" s="1" t="s">
        <v>13</v>
      </c>
      <c r="H553" s="1" t="s">
        <v>2732</v>
      </c>
      <c r="I553" s="1" t="s">
        <v>2733</v>
      </c>
      <c r="J553" s="1" t="s">
        <v>2734</v>
      </c>
      <c r="K553" s="5">
        <v>186</v>
      </c>
      <c r="L553" s="32">
        <f t="shared" si="16"/>
        <v>372</v>
      </c>
      <c r="M553" s="39">
        <f t="shared" si="17"/>
        <v>15</v>
      </c>
      <c r="N553" s="122"/>
    </row>
    <row r="554" spans="1:14" ht="30" customHeight="1" x14ac:dyDescent="0.35">
      <c r="A554" s="1" t="s">
        <v>2674</v>
      </c>
      <c r="B554" s="1" t="s">
        <v>8</v>
      </c>
      <c r="C554" s="1" t="s">
        <v>2735</v>
      </c>
      <c r="D554" s="1" t="s">
        <v>2736</v>
      </c>
      <c r="E554" s="1" t="s">
        <v>2724</v>
      </c>
      <c r="F554" s="1" t="s">
        <v>2725</v>
      </c>
      <c r="G554" s="1" t="s">
        <v>2737</v>
      </c>
      <c r="H554" s="1" t="s">
        <v>2738</v>
      </c>
      <c r="I554" s="1" t="s">
        <v>2739</v>
      </c>
      <c r="J554" s="1" t="s">
        <v>2740</v>
      </c>
      <c r="K554" s="5">
        <v>162</v>
      </c>
      <c r="L554" s="32">
        <f t="shared" si="16"/>
        <v>324</v>
      </c>
      <c r="M554" s="39">
        <f t="shared" si="17"/>
        <v>13</v>
      </c>
      <c r="N554" s="122"/>
    </row>
    <row r="555" spans="1:14" ht="30" customHeight="1" x14ac:dyDescent="0.35">
      <c r="A555" s="1" t="s">
        <v>2674</v>
      </c>
      <c r="B555" s="1" t="s">
        <v>8</v>
      </c>
      <c r="C555" s="1" t="s">
        <v>2741</v>
      </c>
      <c r="D555" s="1" t="s">
        <v>2742</v>
      </c>
      <c r="E555" s="1" t="s">
        <v>2743</v>
      </c>
      <c r="F555" s="1" t="s">
        <v>2744</v>
      </c>
      <c r="G555" s="1" t="s">
        <v>2745</v>
      </c>
      <c r="H555" s="1" t="s">
        <v>2738</v>
      </c>
      <c r="I555" s="1" t="s">
        <v>2746</v>
      </c>
      <c r="J555" s="1" t="s">
        <v>2747</v>
      </c>
      <c r="K555" s="5">
        <v>92</v>
      </c>
      <c r="L555" s="32">
        <f t="shared" si="16"/>
        <v>184</v>
      </c>
      <c r="M555" s="39">
        <f t="shared" si="17"/>
        <v>8</v>
      </c>
      <c r="N555" s="122"/>
    </row>
    <row r="556" spans="1:14" ht="30" customHeight="1" x14ac:dyDescent="0.35">
      <c r="A556" s="1" t="s">
        <v>2674</v>
      </c>
      <c r="B556" s="1" t="s">
        <v>8</v>
      </c>
      <c r="C556" s="1" t="s">
        <v>2748</v>
      </c>
      <c r="D556" s="1" t="s">
        <v>2749</v>
      </c>
      <c r="E556" s="1" t="s">
        <v>2743</v>
      </c>
      <c r="F556" s="1" t="s">
        <v>2744</v>
      </c>
      <c r="G556" s="1" t="s">
        <v>13</v>
      </c>
      <c r="H556" s="1" t="s">
        <v>2738</v>
      </c>
      <c r="I556" s="1" t="s">
        <v>2750</v>
      </c>
      <c r="J556" s="1" t="s">
        <v>2751</v>
      </c>
      <c r="K556" s="5">
        <v>120</v>
      </c>
      <c r="L556" s="32">
        <f t="shared" si="16"/>
        <v>240</v>
      </c>
      <c r="M556" s="39">
        <f t="shared" si="17"/>
        <v>10</v>
      </c>
      <c r="N556" s="122"/>
    </row>
    <row r="557" spans="1:14" ht="30" customHeight="1" x14ac:dyDescent="0.35">
      <c r="A557" s="1" t="s">
        <v>2674</v>
      </c>
      <c r="B557" s="1" t="s">
        <v>8</v>
      </c>
      <c r="C557" s="1" t="s">
        <v>2752</v>
      </c>
      <c r="D557" s="1" t="s">
        <v>2753</v>
      </c>
      <c r="E557" s="1" t="s">
        <v>2754</v>
      </c>
      <c r="F557" s="1" t="s">
        <v>2755</v>
      </c>
      <c r="G557" s="1" t="s">
        <v>2756</v>
      </c>
      <c r="H557" s="1" t="s">
        <v>2726</v>
      </c>
      <c r="I557" s="1" t="s">
        <v>2757</v>
      </c>
      <c r="J557" s="1" t="s">
        <v>2758</v>
      </c>
      <c r="K557" s="5">
        <v>95</v>
      </c>
      <c r="L557" s="32">
        <f t="shared" si="16"/>
        <v>190</v>
      </c>
      <c r="M557" s="39">
        <f t="shared" si="17"/>
        <v>8</v>
      </c>
      <c r="N557" s="122"/>
    </row>
    <row r="558" spans="1:14" ht="30" customHeight="1" x14ac:dyDescent="0.35">
      <c r="A558" s="1" t="s">
        <v>2674</v>
      </c>
      <c r="B558" s="1" t="s">
        <v>8</v>
      </c>
      <c r="C558" s="1" t="s">
        <v>2759</v>
      </c>
      <c r="D558" s="1" t="s">
        <v>2760</v>
      </c>
      <c r="E558" s="1" t="s">
        <v>2754</v>
      </c>
      <c r="F558" s="1" t="s">
        <v>2755</v>
      </c>
      <c r="G558" s="1" t="s">
        <v>13</v>
      </c>
      <c r="H558" s="1" t="s">
        <v>2726</v>
      </c>
      <c r="I558" s="1" t="s">
        <v>2761</v>
      </c>
      <c r="J558" s="1" t="s">
        <v>2762</v>
      </c>
      <c r="K558" s="5">
        <v>165</v>
      </c>
      <c r="L558" s="32">
        <f t="shared" si="16"/>
        <v>330</v>
      </c>
      <c r="M558" s="39">
        <f t="shared" si="17"/>
        <v>14</v>
      </c>
      <c r="N558" s="122"/>
    </row>
    <row r="559" spans="1:14" ht="30" customHeight="1" x14ac:dyDescent="0.35">
      <c r="A559" s="1" t="s">
        <v>2674</v>
      </c>
      <c r="B559" s="1" t="s">
        <v>8</v>
      </c>
      <c r="C559" s="1" t="s">
        <v>2763</v>
      </c>
      <c r="D559" s="1" t="s">
        <v>2764</v>
      </c>
      <c r="E559" s="1" t="s">
        <v>2754</v>
      </c>
      <c r="F559" s="1" t="s">
        <v>2755</v>
      </c>
      <c r="G559" s="1" t="s">
        <v>13</v>
      </c>
      <c r="H559" s="1" t="s">
        <v>2726</v>
      </c>
      <c r="I559" s="1" t="s">
        <v>2765</v>
      </c>
      <c r="J559" s="1" t="s">
        <v>2766</v>
      </c>
      <c r="K559" s="5">
        <v>182</v>
      </c>
      <c r="L559" s="32">
        <f t="shared" si="16"/>
        <v>364</v>
      </c>
      <c r="M559" s="39">
        <f t="shared" si="17"/>
        <v>15</v>
      </c>
      <c r="N559" s="122"/>
    </row>
    <row r="560" spans="1:14" ht="30" customHeight="1" x14ac:dyDescent="0.35">
      <c r="A560" s="1" t="s">
        <v>2674</v>
      </c>
      <c r="B560" s="1" t="s">
        <v>8</v>
      </c>
      <c r="C560" s="1" t="s">
        <v>2767</v>
      </c>
      <c r="D560" s="1" t="s">
        <v>2768</v>
      </c>
      <c r="E560" s="1" t="s">
        <v>2754</v>
      </c>
      <c r="F560" s="1" t="s">
        <v>2755</v>
      </c>
      <c r="G560" s="1" t="s">
        <v>13</v>
      </c>
      <c r="H560" s="1" t="s">
        <v>2726</v>
      </c>
      <c r="I560" s="1" t="s">
        <v>2769</v>
      </c>
      <c r="J560" s="1" t="s">
        <v>2770</v>
      </c>
      <c r="K560" s="5">
        <v>192</v>
      </c>
      <c r="L560" s="32">
        <f t="shared" si="16"/>
        <v>384</v>
      </c>
      <c r="M560" s="39">
        <f t="shared" si="17"/>
        <v>16</v>
      </c>
      <c r="N560" s="122"/>
    </row>
    <row r="561" spans="1:14" ht="30" customHeight="1" x14ac:dyDescent="0.35">
      <c r="A561" s="1" t="s">
        <v>2674</v>
      </c>
      <c r="B561" s="1" t="s">
        <v>8</v>
      </c>
      <c r="C561" s="1" t="s">
        <v>2771</v>
      </c>
      <c r="D561" s="1" t="s">
        <v>2772</v>
      </c>
      <c r="E561" s="1" t="s">
        <v>2754</v>
      </c>
      <c r="F561" s="1" t="s">
        <v>2755</v>
      </c>
      <c r="G561" s="1" t="s">
        <v>13</v>
      </c>
      <c r="H561" s="1" t="s">
        <v>2726</v>
      </c>
      <c r="I561" s="1" t="s">
        <v>2773</v>
      </c>
      <c r="J561" s="1" t="s">
        <v>2774</v>
      </c>
      <c r="K561" s="5">
        <v>210</v>
      </c>
      <c r="L561" s="32">
        <f t="shared" si="16"/>
        <v>420</v>
      </c>
      <c r="M561" s="39">
        <f t="shared" si="17"/>
        <v>17</v>
      </c>
      <c r="N561" s="122"/>
    </row>
    <row r="562" spans="1:14" ht="30" customHeight="1" x14ac:dyDescent="0.35">
      <c r="A562" s="1" t="s">
        <v>2674</v>
      </c>
      <c r="B562" s="1" t="s">
        <v>8</v>
      </c>
      <c r="C562" s="1" t="s">
        <v>2775</v>
      </c>
      <c r="D562" s="1" t="s">
        <v>2776</v>
      </c>
      <c r="E562" s="1" t="s">
        <v>2754</v>
      </c>
      <c r="F562" s="1" t="s">
        <v>2755</v>
      </c>
      <c r="G562" s="1" t="s">
        <v>13</v>
      </c>
      <c r="H562" s="1" t="s">
        <v>2726</v>
      </c>
      <c r="I562" s="1" t="s">
        <v>2777</v>
      </c>
      <c r="J562" s="1" t="s">
        <v>2778</v>
      </c>
      <c r="K562" s="5">
        <v>204</v>
      </c>
      <c r="L562" s="32">
        <f t="shared" si="16"/>
        <v>408</v>
      </c>
      <c r="M562" s="39">
        <f t="shared" si="17"/>
        <v>17</v>
      </c>
      <c r="N562" s="122"/>
    </row>
    <row r="563" spans="1:14" ht="30" customHeight="1" x14ac:dyDescent="0.35">
      <c r="A563" s="1" t="s">
        <v>2674</v>
      </c>
      <c r="B563" s="1" t="s">
        <v>8</v>
      </c>
      <c r="C563" s="1" t="s">
        <v>2779</v>
      </c>
      <c r="D563" s="1" t="s">
        <v>2780</v>
      </c>
      <c r="E563" s="1" t="s">
        <v>2697</v>
      </c>
      <c r="F563" s="1" t="s">
        <v>2698</v>
      </c>
      <c r="G563" s="1" t="s">
        <v>13</v>
      </c>
      <c r="H563" s="1" t="s">
        <v>2726</v>
      </c>
      <c r="I563" s="1" t="s">
        <v>2781</v>
      </c>
      <c r="J563" s="1" t="s">
        <v>2782</v>
      </c>
      <c r="K563" s="5">
        <v>192</v>
      </c>
      <c r="L563" s="32">
        <f t="shared" si="16"/>
        <v>384</v>
      </c>
      <c r="M563" s="39">
        <f t="shared" si="17"/>
        <v>16</v>
      </c>
      <c r="N563" s="122"/>
    </row>
    <row r="564" spans="1:14" ht="30" customHeight="1" x14ac:dyDescent="0.35">
      <c r="A564" s="1" t="s">
        <v>2674</v>
      </c>
      <c r="B564" s="1" t="s">
        <v>8</v>
      </c>
      <c r="C564" s="1" t="s">
        <v>2783</v>
      </c>
      <c r="D564" s="1" t="s">
        <v>2784</v>
      </c>
      <c r="E564" s="1" t="s">
        <v>2705</v>
      </c>
      <c r="F564" s="1" t="s">
        <v>2706</v>
      </c>
      <c r="G564" s="1" t="s">
        <v>2785</v>
      </c>
      <c r="H564" s="1" t="s">
        <v>2707</v>
      </c>
      <c r="I564" s="1" t="s">
        <v>2786</v>
      </c>
      <c r="J564" s="1" t="s">
        <v>2787</v>
      </c>
      <c r="K564" s="5">
        <v>84</v>
      </c>
      <c r="L564" s="32">
        <f t="shared" si="16"/>
        <v>168</v>
      </c>
      <c r="M564" s="39">
        <f t="shared" si="17"/>
        <v>7</v>
      </c>
      <c r="N564" s="122"/>
    </row>
    <row r="565" spans="1:14" ht="30" customHeight="1" x14ac:dyDescent="0.35">
      <c r="A565" s="1" t="s">
        <v>2674</v>
      </c>
      <c r="B565" s="1" t="s">
        <v>8</v>
      </c>
      <c r="C565" s="1" t="s">
        <v>2788</v>
      </c>
      <c r="D565" s="1" t="s">
        <v>2789</v>
      </c>
      <c r="E565" s="1" t="s">
        <v>2717</v>
      </c>
      <c r="F565" s="1" t="s">
        <v>2718</v>
      </c>
      <c r="G565" s="1" t="s">
        <v>2790</v>
      </c>
      <c r="H565" s="1" t="s">
        <v>2719</v>
      </c>
      <c r="I565" s="1" t="s">
        <v>2791</v>
      </c>
      <c r="J565" s="1" t="s">
        <v>2792</v>
      </c>
      <c r="K565" s="5">
        <v>165</v>
      </c>
      <c r="L565" s="32">
        <f t="shared" si="16"/>
        <v>330</v>
      </c>
      <c r="M565" s="39">
        <f t="shared" si="17"/>
        <v>14</v>
      </c>
      <c r="N565" s="122"/>
    </row>
    <row r="566" spans="1:14" ht="30" customHeight="1" x14ac:dyDescent="0.35">
      <c r="A566" s="1" t="s">
        <v>2674</v>
      </c>
      <c r="B566" s="1" t="s">
        <v>8</v>
      </c>
      <c r="C566" s="1" t="s">
        <v>2793</v>
      </c>
      <c r="D566" s="1" t="s">
        <v>2794</v>
      </c>
      <c r="E566" s="1" t="s">
        <v>2743</v>
      </c>
      <c r="F566" s="1" t="s">
        <v>2744</v>
      </c>
      <c r="G566" s="1" t="s">
        <v>13</v>
      </c>
      <c r="H566" s="1" t="s">
        <v>2738</v>
      </c>
      <c r="I566" s="1" t="s">
        <v>2795</v>
      </c>
      <c r="J566" s="1" t="s">
        <v>2796</v>
      </c>
      <c r="K566" s="5">
        <v>143</v>
      </c>
      <c r="L566" s="32">
        <f t="shared" si="16"/>
        <v>286</v>
      </c>
      <c r="M566" s="39">
        <f t="shared" si="17"/>
        <v>12</v>
      </c>
      <c r="N566" s="122"/>
    </row>
    <row r="567" spans="1:14" ht="30" customHeight="1" x14ac:dyDescent="0.35">
      <c r="A567" s="1" t="s">
        <v>2674</v>
      </c>
      <c r="B567" s="1" t="s">
        <v>8</v>
      </c>
      <c r="C567" s="1" t="s">
        <v>2797</v>
      </c>
      <c r="D567" s="1" t="s">
        <v>2798</v>
      </c>
      <c r="E567" s="1" t="s">
        <v>2697</v>
      </c>
      <c r="F567" s="1" t="s">
        <v>2698</v>
      </c>
      <c r="G567" s="1" t="s">
        <v>13</v>
      </c>
      <c r="H567" s="1" t="s">
        <v>127</v>
      </c>
      <c r="I567" s="1" t="s">
        <v>2799</v>
      </c>
      <c r="J567" s="1" t="s">
        <v>2800</v>
      </c>
      <c r="K567" s="5">
        <v>83</v>
      </c>
      <c r="L567" s="32">
        <f t="shared" si="16"/>
        <v>166</v>
      </c>
      <c r="M567" s="39">
        <f t="shared" si="17"/>
        <v>7</v>
      </c>
      <c r="N567" s="122"/>
    </row>
    <row r="568" spans="1:14" ht="30" customHeight="1" x14ac:dyDescent="0.35">
      <c r="A568" s="1" t="s">
        <v>2674</v>
      </c>
      <c r="B568" s="1" t="s">
        <v>8</v>
      </c>
      <c r="C568" s="1" t="s">
        <v>2801</v>
      </c>
      <c r="D568" s="1" t="s">
        <v>998</v>
      </c>
      <c r="E568" s="1" t="s">
        <v>2802</v>
      </c>
      <c r="F568" s="1" t="s">
        <v>2803</v>
      </c>
      <c r="G568" s="1" t="s">
        <v>2804</v>
      </c>
      <c r="H568" s="1" t="s">
        <v>2700</v>
      </c>
      <c r="I568" s="1" t="s">
        <v>2805</v>
      </c>
      <c r="J568" s="1" t="s">
        <v>2806</v>
      </c>
      <c r="K568" s="5">
        <v>161</v>
      </c>
      <c r="L568" s="32">
        <f t="shared" si="16"/>
        <v>322</v>
      </c>
      <c r="M568" s="39">
        <f t="shared" si="17"/>
        <v>13</v>
      </c>
      <c r="N568" s="122"/>
    </row>
    <row r="569" spans="1:14" ht="30" customHeight="1" x14ac:dyDescent="0.35">
      <c r="A569" s="1" t="s">
        <v>2674</v>
      </c>
      <c r="B569" s="1" t="s">
        <v>8</v>
      </c>
      <c r="C569" s="1" t="s">
        <v>2807</v>
      </c>
      <c r="D569" s="1" t="s">
        <v>2808</v>
      </c>
      <c r="E569" s="1" t="s">
        <v>2809</v>
      </c>
      <c r="F569" s="1" t="s">
        <v>2810</v>
      </c>
      <c r="G569" s="1" t="s">
        <v>2811</v>
      </c>
      <c r="H569" s="1" t="s">
        <v>2812</v>
      </c>
      <c r="I569" s="1" t="s">
        <v>2813</v>
      </c>
      <c r="J569" s="1" t="s">
        <v>2814</v>
      </c>
      <c r="K569" s="5">
        <v>209</v>
      </c>
      <c r="L569" s="32">
        <f t="shared" si="16"/>
        <v>418</v>
      </c>
      <c r="M569" s="39">
        <f t="shared" si="17"/>
        <v>17</v>
      </c>
      <c r="N569" s="122"/>
    </row>
    <row r="570" spans="1:14" ht="30" customHeight="1" x14ac:dyDescent="0.35">
      <c r="A570" s="1" t="s">
        <v>2674</v>
      </c>
      <c r="B570" s="1" t="s">
        <v>8</v>
      </c>
      <c r="C570" s="1" t="s">
        <v>2815</v>
      </c>
      <c r="D570" s="1" t="s">
        <v>2816</v>
      </c>
      <c r="E570" s="1" t="s">
        <v>2817</v>
      </c>
      <c r="F570" s="1" t="s">
        <v>2818</v>
      </c>
      <c r="G570" s="1" t="s">
        <v>2819</v>
      </c>
      <c r="H570" s="1" t="s">
        <v>2820</v>
      </c>
      <c r="I570" s="1" t="s">
        <v>2821</v>
      </c>
      <c r="J570" s="1" t="s">
        <v>2822</v>
      </c>
      <c r="K570" s="5">
        <v>98</v>
      </c>
      <c r="L570" s="32">
        <f t="shared" si="16"/>
        <v>196</v>
      </c>
      <c r="M570" s="39">
        <f t="shared" si="17"/>
        <v>8</v>
      </c>
      <c r="N570" s="122"/>
    </row>
    <row r="571" spans="1:14" ht="30" customHeight="1" x14ac:dyDescent="0.35">
      <c r="A571" s="1" t="s">
        <v>2674</v>
      </c>
      <c r="B571" s="1" t="s">
        <v>8</v>
      </c>
      <c r="C571" s="1" t="s">
        <v>2823</v>
      </c>
      <c r="D571" s="1" t="s">
        <v>2824</v>
      </c>
      <c r="E571" s="1" t="s">
        <v>2825</v>
      </c>
      <c r="F571" s="1" t="s">
        <v>2826</v>
      </c>
      <c r="G571" s="1" t="s">
        <v>13</v>
      </c>
      <c r="H571" s="1" t="s">
        <v>2582</v>
      </c>
      <c r="I571" s="1" t="s">
        <v>2827</v>
      </c>
      <c r="J571" s="1" t="s">
        <v>2828</v>
      </c>
      <c r="K571" s="5">
        <v>209</v>
      </c>
      <c r="L571" s="32">
        <f t="shared" si="16"/>
        <v>418</v>
      </c>
      <c r="M571" s="39">
        <f t="shared" si="17"/>
        <v>17</v>
      </c>
      <c r="N571" s="122"/>
    </row>
    <row r="572" spans="1:14" ht="30" customHeight="1" x14ac:dyDescent="0.35">
      <c r="A572" s="1" t="s">
        <v>2674</v>
      </c>
      <c r="B572" s="1" t="s">
        <v>8</v>
      </c>
      <c r="C572" s="1" t="s">
        <v>2829</v>
      </c>
      <c r="D572" s="1" t="s">
        <v>2830</v>
      </c>
      <c r="E572" s="1" t="s">
        <v>2831</v>
      </c>
      <c r="F572" s="1" t="s">
        <v>2832</v>
      </c>
      <c r="G572" s="1" t="s">
        <v>2833</v>
      </c>
      <c r="H572" s="1" t="s">
        <v>2582</v>
      </c>
      <c r="I572" s="1" t="s">
        <v>2834</v>
      </c>
      <c r="J572" s="1" t="s">
        <v>2835</v>
      </c>
      <c r="K572" s="5">
        <v>85</v>
      </c>
      <c r="L572" s="32">
        <f t="shared" si="16"/>
        <v>170</v>
      </c>
      <c r="M572" s="39">
        <f t="shared" si="17"/>
        <v>7</v>
      </c>
      <c r="N572" s="122"/>
    </row>
    <row r="573" spans="1:14" ht="30" customHeight="1" x14ac:dyDescent="0.35">
      <c r="A573" s="1" t="s">
        <v>2674</v>
      </c>
      <c r="B573" s="1" t="s">
        <v>8</v>
      </c>
      <c r="C573" s="1" t="s">
        <v>2836</v>
      </c>
      <c r="D573" s="1" t="s">
        <v>2837</v>
      </c>
      <c r="E573" s="1" t="s">
        <v>2817</v>
      </c>
      <c r="F573" s="1" t="s">
        <v>2818</v>
      </c>
      <c r="G573" s="1" t="s">
        <v>2838</v>
      </c>
      <c r="H573" s="1" t="s">
        <v>2839</v>
      </c>
      <c r="I573" s="1" t="s">
        <v>2840</v>
      </c>
      <c r="J573" s="1" t="s">
        <v>2841</v>
      </c>
      <c r="K573" s="5">
        <v>171</v>
      </c>
      <c r="L573" s="32">
        <f t="shared" si="16"/>
        <v>342</v>
      </c>
      <c r="M573" s="39">
        <f t="shared" si="17"/>
        <v>14</v>
      </c>
      <c r="N573" s="122"/>
    </row>
    <row r="574" spans="1:14" ht="30" customHeight="1" x14ac:dyDescent="0.35">
      <c r="A574" s="1" t="s">
        <v>2674</v>
      </c>
      <c r="B574" s="1" t="s">
        <v>8</v>
      </c>
      <c r="C574" s="1" t="s">
        <v>2842</v>
      </c>
      <c r="D574" s="1" t="s">
        <v>2843</v>
      </c>
      <c r="E574" s="1" t="s">
        <v>2825</v>
      </c>
      <c r="F574" s="1" t="s">
        <v>2826</v>
      </c>
      <c r="G574" s="1" t="s">
        <v>2844</v>
      </c>
      <c r="H574" s="1" t="s">
        <v>127</v>
      </c>
      <c r="I574" s="1" t="s">
        <v>2845</v>
      </c>
      <c r="J574" s="1" t="s">
        <v>2846</v>
      </c>
      <c r="K574" s="5">
        <v>125</v>
      </c>
      <c r="L574" s="32">
        <f t="shared" si="16"/>
        <v>250</v>
      </c>
      <c r="M574" s="39">
        <f t="shared" si="17"/>
        <v>10</v>
      </c>
      <c r="N574" s="122"/>
    </row>
    <row r="575" spans="1:14" ht="30" customHeight="1" x14ac:dyDescent="0.35">
      <c r="A575" s="1" t="s">
        <v>2674</v>
      </c>
      <c r="B575" s="1" t="s">
        <v>8</v>
      </c>
      <c r="C575" s="1" t="s">
        <v>2847</v>
      </c>
      <c r="D575" s="1" t="s">
        <v>2848</v>
      </c>
      <c r="E575" s="1" t="s">
        <v>2802</v>
      </c>
      <c r="F575" s="1" t="s">
        <v>2803</v>
      </c>
      <c r="G575" s="1" t="s">
        <v>2849</v>
      </c>
      <c r="H575" s="1" t="s">
        <v>127</v>
      </c>
      <c r="I575" s="1" t="s">
        <v>2850</v>
      </c>
      <c r="J575" s="1" t="s">
        <v>2851</v>
      </c>
      <c r="K575" s="5">
        <v>151</v>
      </c>
      <c r="L575" s="32">
        <f t="shared" si="16"/>
        <v>302</v>
      </c>
      <c r="M575" s="39">
        <f t="shared" si="17"/>
        <v>13</v>
      </c>
      <c r="N575" s="122"/>
    </row>
    <row r="576" spans="1:14" ht="30" customHeight="1" x14ac:dyDescent="0.35">
      <c r="A576" s="1" t="s">
        <v>2674</v>
      </c>
      <c r="B576" s="1" t="s">
        <v>8</v>
      </c>
      <c r="C576" s="1" t="s">
        <v>2852</v>
      </c>
      <c r="D576" s="1" t="s">
        <v>2853</v>
      </c>
      <c r="E576" s="1" t="s">
        <v>2825</v>
      </c>
      <c r="F576" s="1" t="s">
        <v>2832</v>
      </c>
      <c r="G576" s="1" t="s">
        <v>2854</v>
      </c>
      <c r="H576" s="1" t="s">
        <v>2582</v>
      </c>
      <c r="I576" s="1" t="s">
        <v>2855</v>
      </c>
      <c r="J576" s="1" t="s">
        <v>2856</v>
      </c>
      <c r="K576" s="5">
        <v>96</v>
      </c>
      <c r="L576" s="32">
        <f t="shared" si="16"/>
        <v>192</v>
      </c>
      <c r="M576" s="39">
        <f t="shared" si="17"/>
        <v>8</v>
      </c>
      <c r="N576" s="122"/>
    </row>
    <row r="577" spans="1:14" ht="30" customHeight="1" x14ac:dyDescent="0.35">
      <c r="A577" s="1" t="s">
        <v>2674</v>
      </c>
      <c r="B577" s="1" t="s">
        <v>8</v>
      </c>
      <c r="C577" s="1" t="s">
        <v>2857</v>
      </c>
      <c r="D577" s="1" t="s">
        <v>2858</v>
      </c>
      <c r="E577" s="1" t="s">
        <v>2831</v>
      </c>
      <c r="F577" s="1" t="s">
        <v>2832</v>
      </c>
      <c r="G577" s="1" t="s">
        <v>2859</v>
      </c>
      <c r="H577" s="1" t="s">
        <v>2860</v>
      </c>
      <c r="I577" s="1" t="s">
        <v>2861</v>
      </c>
      <c r="J577" s="1" t="s">
        <v>2862</v>
      </c>
      <c r="K577" s="5">
        <v>84</v>
      </c>
      <c r="L577" s="32">
        <f t="shared" si="16"/>
        <v>168</v>
      </c>
      <c r="M577" s="39">
        <f t="shared" si="17"/>
        <v>7</v>
      </c>
      <c r="N577" s="122"/>
    </row>
    <row r="578" spans="1:14" ht="30" customHeight="1" x14ac:dyDescent="0.35">
      <c r="A578" s="1" t="s">
        <v>2674</v>
      </c>
      <c r="B578" s="1" t="s">
        <v>8</v>
      </c>
      <c r="C578" s="1" t="s">
        <v>2863</v>
      </c>
      <c r="D578" s="1" t="s">
        <v>2864</v>
      </c>
      <c r="E578" s="1" t="s">
        <v>2809</v>
      </c>
      <c r="F578" s="1" t="s">
        <v>2865</v>
      </c>
      <c r="G578" s="1" t="s">
        <v>2866</v>
      </c>
      <c r="H578" s="1" t="s">
        <v>2867</v>
      </c>
      <c r="I578" s="1" t="s">
        <v>2868</v>
      </c>
      <c r="J578" s="1" t="s">
        <v>2869</v>
      </c>
      <c r="K578" s="5">
        <v>130</v>
      </c>
      <c r="L578" s="32">
        <f t="shared" si="16"/>
        <v>260</v>
      </c>
      <c r="M578" s="39">
        <f t="shared" si="17"/>
        <v>11</v>
      </c>
      <c r="N578" s="122"/>
    </row>
    <row r="579" spans="1:14" ht="30" customHeight="1" x14ac:dyDescent="0.35">
      <c r="A579" s="1" t="s">
        <v>2674</v>
      </c>
      <c r="B579" s="1" t="s">
        <v>8</v>
      </c>
      <c r="C579" s="1" t="s">
        <v>2870</v>
      </c>
      <c r="D579" s="1" t="s">
        <v>2871</v>
      </c>
      <c r="E579" s="1" t="s">
        <v>2809</v>
      </c>
      <c r="F579" s="1" t="s">
        <v>2865</v>
      </c>
      <c r="G579" s="1" t="s">
        <v>2872</v>
      </c>
      <c r="H579" s="1" t="s">
        <v>2873</v>
      </c>
      <c r="I579" s="1" t="s">
        <v>2874</v>
      </c>
      <c r="J579" s="1" t="s">
        <v>2875</v>
      </c>
      <c r="K579" s="5">
        <v>63</v>
      </c>
      <c r="L579" s="32">
        <f t="shared" si="16"/>
        <v>126</v>
      </c>
      <c r="M579" s="39">
        <f t="shared" si="17"/>
        <v>6</v>
      </c>
      <c r="N579" s="122"/>
    </row>
    <row r="580" spans="1:14" ht="30" customHeight="1" x14ac:dyDescent="0.35">
      <c r="A580" s="1" t="s">
        <v>2674</v>
      </c>
      <c r="B580" s="1" t="s">
        <v>8</v>
      </c>
      <c r="C580" s="1" t="s">
        <v>2876</v>
      </c>
      <c r="D580" s="1" t="s">
        <v>2877</v>
      </c>
      <c r="E580" s="1" t="s">
        <v>2831</v>
      </c>
      <c r="F580" s="1" t="s">
        <v>2832</v>
      </c>
      <c r="G580" s="1" t="s">
        <v>2878</v>
      </c>
      <c r="H580" s="1" t="s">
        <v>2879</v>
      </c>
      <c r="I580" s="1" t="s">
        <v>2880</v>
      </c>
      <c r="J580" s="1" t="s">
        <v>2881</v>
      </c>
      <c r="K580" s="5">
        <v>134</v>
      </c>
      <c r="L580" s="32">
        <f t="shared" si="16"/>
        <v>268</v>
      </c>
      <c r="M580" s="39">
        <f t="shared" si="17"/>
        <v>11</v>
      </c>
      <c r="N580" s="122"/>
    </row>
    <row r="581" spans="1:14" ht="30" customHeight="1" x14ac:dyDescent="0.35">
      <c r="A581" s="1" t="s">
        <v>2674</v>
      </c>
      <c r="B581" s="1" t="s">
        <v>8</v>
      </c>
      <c r="C581" s="1" t="s">
        <v>2882</v>
      </c>
      <c r="D581" s="1" t="s">
        <v>2883</v>
      </c>
      <c r="E581" s="1" t="s">
        <v>2809</v>
      </c>
      <c r="F581" s="1" t="s">
        <v>2865</v>
      </c>
      <c r="G581" s="1" t="s">
        <v>2884</v>
      </c>
      <c r="H581" s="1" t="s">
        <v>2867</v>
      </c>
      <c r="I581" s="1" t="s">
        <v>2885</v>
      </c>
      <c r="J581" s="1" t="s">
        <v>2886</v>
      </c>
      <c r="K581" s="5">
        <v>136</v>
      </c>
      <c r="L581" s="32">
        <f t="shared" ref="L581:L644" si="18">K581*2</f>
        <v>272</v>
      </c>
      <c r="M581" s="39">
        <f t="shared" ref="M581:M644" si="19">ROUNDUP(L581/25,0)</f>
        <v>11</v>
      </c>
      <c r="N581" s="122"/>
    </row>
    <row r="582" spans="1:14" ht="30" customHeight="1" x14ac:dyDescent="0.35">
      <c r="A582" s="1" t="s">
        <v>2674</v>
      </c>
      <c r="B582" s="1" t="s">
        <v>8</v>
      </c>
      <c r="C582" s="1" t="s">
        <v>2887</v>
      </c>
      <c r="D582" s="1" t="s">
        <v>2888</v>
      </c>
      <c r="E582" s="1" t="s">
        <v>2809</v>
      </c>
      <c r="F582" s="1" t="s">
        <v>2810</v>
      </c>
      <c r="G582" s="1" t="s">
        <v>2889</v>
      </c>
      <c r="H582" s="1" t="s">
        <v>2890</v>
      </c>
      <c r="I582" s="1" t="s">
        <v>2891</v>
      </c>
      <c r="J582" s="1" t="s">
        <v>2892</v>
      </c>
      <c r="K582" s="5">
        <v>123</v>
      </c>
      <c r="L582" s="32">
        <f t="shared" si="18"/>
        <v>246</v>
      </c>
      <c r="M582" s="39">
        <f t="shared" si="19"/>
        <v>10</v>
      </c>
      <c r="N582" s="122"/>
    </row>
    <row r="583" spans="1:14" ht="30" customHeight="1" x14ac:dyDescent="0.35">
      <c r="A583" s="1" t="s">
        <v>2674</v>
      </c>
      <c r="B583" s="1" t="s">
        <v>8</v>
      </c>
      <c r="C583" s="1" t="s">
        <v>2893</v>
      </c>
      <c r="D583" s="1" t="s">
        <v>2894</v>
      </c>
      <c r="E583" s="1" t="s">
        <v>2817</v>
      </c>
      <c r="F583" s="1" t="s">
        <v>2818</v>
      </c>
      <c r="G583" s="1" t="s">
        <v>13</v>
      </c>
      <c r="H583" s="1" t="s">
        <v>2839</v>
      </c>
      <c r="I583" s="1" t="s">
        <v>2895</v>
      </c>
      <c r="J583" s="1" t="s">
        <v>2896</v>
      </c>
      <c r="K583" s="5">
        <v>275</v>
      </c>
      <c r="L583" s="32">
        <f t="shared" si="18"/>
        <v>550</v>
      </c>
      <c r="M583" s="39">
        <f t="shared" si="19"/>
        <v>22</v>
      </c>
      <c r="N583" s="122"/>
    </row>
    <row r="584" spans="1:14" ht="30" customHeight="1" x14ac:dyDescent="0.35">
      <c r="A584" s="1" t="s">
        <v>2674</v>
      </c>
      <c r="B584" s="1" t="s">
        <v>8</v>
      </c>
      <c r="C584" s="1" t="s">
        <v>2897</v>
      </c>
      <c r="D584" s="1" t="s">
        <v>2898</v>
      </c>
      <c r="E584" s="1" t="s">
        <v>2697</v>
      </c>
      <c r="F584" s="1" t="s">
        <v>2698</v>
      </c>
      <c r="G584" s="1" t="s">
        <v>2899</v>
      </c>
      <c r="H584" s="1" t="s">
        <v>2900</v>
      </c>
      <c r="I584" s="1" t="s">
        <v>2901</v>
      </c>
      <c r="J584" s="1" t="s">
        <v>2902</v>
      </c>
      <c r="K584" s="5">
        <v>118</v>
      </c>
      <c r="L584" s="32">
        <f t="shared" si="18"/>
        <v>236</v>
      </c>
      <c r="M584" s="39">
        <f t="shared" si="19"/>
        <v>10</v>
      </c>
      <c r="N584" s="122"/>
    </row>
    <row r="585" spans="1:14" ht="30" customHeight="1" x14ac:dyDescent="0.35">
      <c r="A585" s="1" t="s">
        <v>2674</v>
      </c>
      <c r="B585" s="1" t="s">
        <v>8</v>
      </c>
      <c r="C585" s="1" t="s">
        <v>2903</v>
      </c>
      <c r="D585" s="1" t="s">
        <v>879</v>
      </c>
      <c r="E585" s="1" t="s">
        <v>2677</v>
      </c>
      <c r="F585" s="1" t="s">
        <v>2678</v>
      </c>
      <c r="G585" s="1" t="s">
        <v>2904</v>
      </c>
      <c r="H585" s="1" t="s">
        <v>2679</v>
      </c>
      <c r="I585" s="1" t="s">
        <v>2905</v>
      </c>
      <c r="J585" s="1" t="s">
        <v>2906</v>
      </c>
      <c r="K585" s="5">
        <v>89</v>
      </c>
      <c r="L585" s="32">
        <f t="shared" si="18"/>
        <v>178</v>
      </c>
      <c r="M585" s="39">
        <f t="shared" si="19"/>
        <v>8</v>
      </c>
      <c r="N585" s="122"/>
    </row>
    <row r="586" spans="1:14" ht="30" customHeight="1" x14ac:dyDescent="0.35">
      <c r="A586" s="1" t="s">
        <v>2674</v>
      </c>
      <c r="B586" s="1" t="s">
        <v>8</v>
      </c>
      <c r="C586" s="1" t="s">
        <v>2907</v>
      </c>
      <c r="D586" s="1" t="s">
        <v>2908</v>
      </c>
      <c r="E586" s="1" t="s">
        <v>2677</v>
      </c>
      <c r="F586" s="1" t="s">
        <v>2909</v>
      </c>
      <c r="G586" s="1" t="s">
        <v>13</v>
      </c>
      <c r="H586" s="1" t="s">
        <v>2679</v>
      </c>
      <c r="I586" s="1" t="s">
        <v>2910</v>
      </c>
      <c r="J586" s="1" t="s">
        <v>2911</v>
      </c>
      <c r="K586" s="5">
        <v>135</v>
      </c>
      <c r="L586" s="32">
        <f t="shared" si="18"/>
        <v>270</v>
      </c>
      <c r="M586" s="39">
        <f t="shared" si="19"/>
        <v>11</v>
      </c>
      <c r="N586" s="122"/>
    </row>
    <row r="587" spans="1:14" ht="30" customHeight="1" x14ac:dyDescent="0.35">
      <c r="A587" s="1" t="s">
        <v>2674</v>
      </c>
      <c r="B587" s="1" t="s">
        <v>77</v>
      </c>
      <c r="C587" s="1" t="s">
        <v>2912</v>
      </c>
      <c r="D587" s="1" t="s">
        <v>2913</v>
      </c>
      <c r="E587" s="1" t="s">
        <v>2677</v>
      </c>
      <c r="F587" s="1" t="s">
        <v>2678</v>
      </c>
      <c r="G587" s="1" t="s">
        <v>13</v>
      </c>
      <c r="H587" s="1" t="s">
        <v>2679</v>
      </c>
      <c r="I587" s="1" t="s">
        <v>2914</v>
      </c>
      <c r="J587" s="1" t="s">
        <v>2915</v>
      </c>
      <c r="K587" s="5">
        <v>505</v>
      </c>
      <c r="L587" s="32">
        <f t="shared" si="18"/>
        <v>1010</v>
      </c>
      <c r="M587" s="39">
        <f t="shared" si="19"/>
        <v>41</v>
      </c>
      <c r="N587" s="122"/>
    </row>
    <row r="588" spans="1:14" ht="30" customHeight="1" x14ac:dyDescent="0.35">
      <c r="A588" s="1" t="s">
        <v>2674</v>
      </c>
      <c r="B588" s="1" t="s">
        <v>77</v>
      </c>
      <c r="C588" s="1" t="s">
        <v>2916</v>
      </c>
      <c r="D588" s="1" t="s">
        <v>2917</v>
      </c>
      <c r="E588" s="1" t="s">
        <v>2717</v>
      </c>
      <c r="F588" s="1" t="s">
        <v>2718</v>
      </c>
      <c r="G588" s="1" t="s">
        <v>13</v>
      </c>
      <c r="H588" s="1" t="s">
        <v>2719</v>
      </c>
      <c r="I588" s="1" t="s">
        <v>2918</v>
      </c>
      <c r="J588" s="1" t="s">
        <v>2919</v>
      </c>
      <c r="K588" s="5">
        <v>251</v>
      </c>
      <c r="L588" s="32">
        <f t="shared" si="18"/>
        <v>502</v>
      </c>
      <c r="M588" s="39">
        <f t="shared" si="19"/>
        <v>21</v>
      </c>
      <c r="N588" s="122"/>
    </row>
    <row r="589" spans="1:14" ht="30" customHeight="1" x14ac:dyDescent="0.35">
      <c r="A589" s="1" t="s">
        <v>2674</v>
      </c>
      <c r="B589" s="1" t="s">
        <v>77</v>
      </c>
      <c r="C589" s="1" t="s">
        <v>2920</v>
      </c>
      <c r="D589" s="1" t="s">
        <v>2921</v>
      </c>
      <c r="E589" s="1" t="s">
        <v>2724</v>
      </c>
      <c r="F589" s="1" t="s">
        <v>2725</v>
      </c>
      <c r="G589" s="1" t="s">
        <v>13</v>
      </c>
      <c r="H589" s="1" t="s">
        <v>2726</v>
      </c>
      <c r="I589" s="1" t="s">
        <v>2922</v>
      </c>
      <c r="J589" s="1" t="s">
        <v>2923</v>
      </c>
      <c r="K589" s="5">
        <v>246</v>
      </c>
      <c r="L589" s="32">
        <f t="shared" si="18"/>
        <v>492</v>
      </c>
      <c r="M589" s="39">
        <f t="shared" si="19"/>
        <v>20</v>
      </c>
      <c r="N589" s="122"/>
    </row>
    <row r="590" spans="1:14" ht="30" customHeight="1" x14ac:dyDescent="0.35">
      <c r="A590" s="1" t="s">
        <v>2674</v>
      </c>
      <c r="B590" s="1" t="s">
        <v>77</v>
      </c>
      <c r="C590" s="1" t="s">
        <v>2924</v>
      </c>
      <c r="D590" s="1" t="s">
        <v>2925</v>
      </c>
      <c r="E590" s="1" t="s">
        <v>2731</v>
      </c>
      <c r="F590" s="1" t="s">
        <v>2684</v>
      </c>
      <c r="G590" s="1" t="s">
        <v>13</v>
      </c>
      <c r="H590" s="1" t="s">
        <v>2732</v>
      </c>
      <c r="I590" s="1" t="s">
        <v>2926</v>
      </c>
      <c r="J590" s="1" t="s">
        <v>2927</v>
      </c>
      <c r="K590" s="5">
        <v>245</v>
      </c>
      <c r="L590" s="32">
        <f t="shared" si="18"/>
        <v>490</v>
      </c>
      <c r="M590" s="39">
        <f t="shared" si="19"/>
        <v>20</v>
      </c>
      <c r="N590" s="122"/>
    </row>
    <row r="591" spans="1:14" ht="30" customHeight="1" x14ac:dyDescent="0.35">
      <c r="A591" s="1" t="s">
        <v>2674</v>
      </c>
      <c r="B591" s="1" t="s">
        <v>77</v>
      </c>
      <c r="C591" s="1" t="s">
        <v>2928</v>
      </c>
      <c r="D591" s="1" t="s">
        <v>2776</v>
      </c>
      <c r="E591" s="1" t="s">
        <v>2754</v>
      </c>
      <c r="F591" s="1" t="s">
        <v>2755</v>
      </c>
      <c r="G591" s="1" t="s">
        <v>13</v>
      </c>
      <c r="H591" s="1" t="s">
        <v>2726</v>
      </c>
      <c r="I591" s="1" t="s">
        <v>2929</v>
      </c>
      <c r="J591" s="1" t="s">
        <v>2930</v>
      </c>
      <c r="K591" s="5">
        <v>343</v>
      </c>
      <c r="L591" s="32">
        <f t="shared" si="18"/>
        <v>686</v>
      </c>
      <c r="M591" s="39">
        <f t="shared" si="19"/>
        <v>28</v>
      </c>
      <c r="N591" s="122"/>
    </row>
    <row r="592" spans="1:14" ht="30" customHeight="1" x14ac:dyDescent="0.35">
      <c r="A592" s="1" t="s">
        <v>2674</v>
      </c>
      <c r="B592" s="1" t="s">
        <v>77</v>
      </c>
      <c r="C592" s="1" t="s">
        <v>2931</v>
      </c>
      <c r="D592" s="1" t="s">
        <v>2932</v>
      </c>
      <c r="E592" s="1" t="s">
        <v>2697</v>
      </c>
      <c r="F592" s="1" t="s">
        <v>2698</v>
      </c>
      <c r="G592" s="1" t="s">
        <v>13</v>
      </c>
      <c r="H592" s="1" t="s">
        <v>2726</v>
      </c>
      <c r="I592" s="1" t="s">
        <v>2933</v>
      </c>
      <c r="J592" s="1" t="s">
        <v>2934</v>
      </c>
      <c r="K592" s="5">
        <v>321</v>
      </c>
      <c r="L592" s="32">
        <f t="shared" si="18"/>
        <v>642</v>
      </c>
      <c r="M592" s="39">
        <f t="shared" si="19"/>
        <v>26</v>
      </c>
      <c r="N592" s="122"/>
    </row>
    <row r="593" spans="1:14" ht="30" customHeight="1" x14ac:dyDescent="0.35">
      <c r="A593" s="1" t="s">
        <v>2674</v>
      </c>
      <c r="B593" s="1" t="s">
        <v>77</v>
      </c>
      <c r="C593" s="1" t="s">
        <v>2935</v>
      </c>
      <c r="D593" s="1" t="s">
        <v>1732</v>
      </c>
      <c r="E593" s="1" t="s">
        <v>2754</v>
      </c>
      <c r="F593" s="1" t="s">
        <v>2755</v>
      </c>
      <c r="G593" s="1" t="s">
        <v>13</v>
      </c>
      <c r="H593" s="1" t="s">
        <v>2726</v>
      </c>
      <c r="I593" s="1" t="s">
        <v>2936</v>
      </c>
      <c r="J593" s="1" t="s">
        <v>2937</v>
      </c>
      <c r="K593" s="5">
        <v>420</v>
      </c>
      <c r="L593" s="32">
        <f t="shared" si="18"/>
        <v>840</v>
      </c>
      <c r="M593" s="39">
        <f t="shared" si="19"/>
        <v>34</v>
      </c>
      <c r="N593" s="122"/>
    </row>
    <row r="594" spans="1:14" ht="30" customHeight="1" x14ac:dyDescent="0.35">
      <c r="A594" s="1" t="s">
        <v>2674</v>
      </c>
      <c r="B594" s="1" t="s">
        <v>77</v>
      </c>
      <c r="C594" s="1" t="s">
        <v>2938</v>
      </c>
      <c r="D594" s="1" t="s">
        <v>852</v>
      </c>
      <c r="E594" s="1" t="s">
        <v>2802</v>
      </c>
      <c r="F594" s="1" t="s">
        <v>2803</v>
      </c>
      <c r="G594" s="1" t="s">
        <v>2804</v>
      </c>
      <c r="H594" s="1" t="s">
        <v>2700</v>
      </c>
      <c r="I594" s="1" t="s">
        <v>2939</v>
      </c>
      <c r="J594" s="1" t="s">
        <v>2940</v>
      </c>
      <c r="K594" s="5">
        <v>244</v>
      </c>
      <c r="L594" s="32">
        <f t="shared" si="18"/>
        <v>488</v>
      </c>
      <c r="M594" s="39">
        <f t="shared" si="19"/>
        <v>20</v>
      </c>
      <c r="N594" s="122"/>
    </row>
    <row r="595" spans="1:14" ht="30" customHeight="1" x14ac:dyDescent="0.35">
      <c r="A595" s="1" t="s">
        <v>2674</v>
      </c>
      <c r="B595" s="1" t="s">
        <v>77</v>
      </c>
      <c r="C595" s="1" t="s">
        <v>2941</v>
      </c>
      <c r="D595" s="1" t="s">
        <v>2942</v>
      </c>
      <c r="E595" s="1" t="s">
        <v>2825</v>
      </c>
      <c r="F595" s="1" t="s">
        <v>2826</v>
      </c>
      <c r="G595" s="1" t="s">
        <v>13</v>
      </c>
      <c r="H595" s="1" t="s">
        <v>2582</v>
      </c>
      <c r="I595" s="1" t="s">
        <v>2943</v>
      </c>
      <c r="J595" s="1" t="s">
        <v>2944</v>
      </c>
      <c r="K595" s="5">
        <v>260</v>
      </c>
      <c r="L595" s="32">
        <f t="shared" si="18"/>
        <v>520</v>
      </c>
      <c r="M595" s="39">
        <f t="shared" si="19"/>
        <v>21</v>
      </c>
      <c r="N595" s="122"/>
    </row>
    <row r="596" spans="1:14" ht="30" customHeight="1" x14ac:dyDescent="0.35">
      <c r="A596" s="1" t="s">
        <v>2674</v>
      </c>
      <c r="B596" s="1" t="s">
        <v>77</v>
      </c>
      <c r="C596" s="1" t="s">
        <v>2945</v>
      </c>
      <c r="D596" s="1" t="s">
        <v>2946</v>
      </c>
      <c r="E596" s="1" t="s">
        <v>2831</v>
      </c>
      <c r="F596" s="1" t="s">
        <v>2832</v>
      </c>
      <c r="G596" s="1" t="s">
        <v>2833</v>
      </c>
      <c r="H596" s="1" t="s">
        <v>2582</v>
      </c>
      <c r="I596" s="1" t="s">
        <v>2947</v>
      </c>
      <c r="J596" s="1" t="s">
        <v>2948</v>
      </c>
      <c r="K596" s="5">
        <v>308</v>
      </c>
      <c r="L596" s="32">
        <f t="shared" si="18"/>
        <v>616</v>
      </c>
      <c r="M596" s="39">
        <f t="shared" si="19"/>
        <v>25</v>
      </c>
      <c r="N596" s="122"/>
    </row>
    <row r="597" spans="1:14" ht="30" customHeight="1" x14ac:dyDescent="0.35">
      <c r="A597" s="1" t="s">
        <v>2674</v>
      </c>
      <c r="B597" s="1" t="s">
        <v>77</v>
      </c>
      <c r="C597" s="1" t="s">
        <v>2949</v>
      </c>
      <c r="D597" s="1" t="s">
        <v>2950</v>
      </c>
      <c r="E597" s="1" t="s">
        <v>2809</v>
      </c>
      <c r="F597" s="1" t="s">
        <v>2865</v>
      </c>
      <c r="G597" s="1" t="s">
        <v>2866</v>
      </c>
      <c r="H597" s="1" t="s">
        <v>2867</v>
      </c>
      <c r="I597" s="1" t="s">
        <v>2951</v>
      </c>
      <c r="J597" s="1" t="s">
        <v>2952</v>
      </c>
      <c r="K597" s="5">
        <v>504</v>
      </c>
      <c r="L597" s="32">
        <f t="shared" si="18"/>
        <v>1008</v>
      </c>
      <c r="M597" s="39">
        <f t="shared" si="19"/>
        <v>41</v>
      </c>
      <c r="N597" s="122"/>
    </row>
    <row r="598" spans="1:14" ht="30" customHeight="1" x14ac:dyDescent="0.35">
      <c r="A598" s="1" t="s">
        <v>2674</v>
      </c>
      <c r="B598" s="1" t="s">
        <v>77</v>
      </c>
      <c r="C598" s="1" t="s">
        <v>2953</v>
      </c>
      <c r="D598" s="1" t="s">
        <v>2954</v>
      </c>
      <c r="E598" s="1" t="s">
        <v>2817</v>
      </c>
      <c r="F598" s="1" t="s">
        <v>2818</v>
      </c>
      <c r="G598" s="1" t="s">
        <v>13</v>
      </c>
      <c r="H598" s="1" t="s">
        <v>2839</v>
      </c>
      <c r="I598" s="1" t="s">
        <v>2955</v>
      </c>
      <c r="J598" s="1" t="s">
        <v>2956</v>
      </c>
      <c r="K598" s="5">
        <v>409</v>
      </c>
      <c r="L598" s="32">
        <f t="shared" si="18"/>
        <v>818</v>
      </c>
      <c r="M598" s="39">
        <f t="shared" si="19"/>
        <v>33</v>
      </c>
      <c r="N598" s="122"/>
    </row>
    <row r="599" spans="1:14" ht="30" customHeight="1" x14ac:dyDescent="0.35">
      <c r="A599" s="1" t="s">
        <v>2674</v>
      </c>
      <c r="B599" s="1" t="s">
        <v>94</v>
      </c>
      <c r="C599" s="1" t="s">
        <v>2957</v>
      </c>
      <c r="D599" s="1" t="s">
        <v>2958</v>
      </c>
      <c r="E599" s="1" t="s">
        <v>2677</v>
      </c>
      <c r="F599" s="1" t="s">
        <v>2678</v>
      </c>
      <c r="G599" s="1" t="s">
        <v>13</v>
      </c>
      <c r="H599" s="1" t="s">
        <v>2679</v>
      </c>
      <c r="I599" s="1" t="s">
        <v>2959</v>
      </c>
      <c r="J599" s="1" t="s">
        <v>2960</v>
      </c>
      <c r="K599" s="5">
        <v>705</v>
      </c>
      <c r="L599" s="32">
        <f t="shared" si="18"/>
        <v>1410</v>
      </c>
      <c r="M599" s="39">
        <f t="shared" si="19"/>
        <v>57</v>
      </c>
      <c r="N599" s="122"/>
    </row>
    <row r="600" spans="1:14" ht="30" customHeight="1" x14ac:dyDescent="0.35">
      <c r="A600" s="1" t="s">
        <v>2674</v>
      </c>
      <c r="B600" s="1" t="s">
        <v>94</v>
      </c>
      <c r="C600" s="1" t="s">
        <v>2961</v>
      </c>
      <c r="D600" s="1" t="s">
        <v>2962</v>
      </c>
      <c r="E600" s="1" t="s">
        <v>2754</v>
      </c>
      <c r="F600" s="1" t="s">
        <v>2755</v>
      </c>
      <c r="G600" s="1" t="s">
        <v>13</v>
      </c>
      <c r="H600" s="1" t="s">
        <v>2726</v>
      </c>
      <c r="I600" s="1" t="s">
        <v>2963</v>
      </c>
      <c r="J600" s="1" t="s">
        <v>2964</v>
      </c>
      <c r="K600" s="5">
        <v>874</v>
      </c>
      <c r="L600" s="32">
        <f t="shared" si="18"/>
        <v>1748</v>
      </c>
      <c r="M600" s="39">
        <f t="shared" si="19"/>
        <v>70</v>
      </c>
      <c r="N600" s="122"/>
    </row>
    <row r="601" spans="1:14" ht="30" customHeight="1" x14ac:dyDescent="0.35">
      <c r="A601" s="1" t="s">
        <v>2674</v>
      </c>
      <c r="B601" s="1" t="s">
        <v>94</v>
      </c>
      <c r="C601" s="1" t="s">
        <v>2965</v>
      </c>
      <c r="D601" s="1" t="s">
        <v>2966</v>
      </c>
      <c r="E601" s="1" t="s">
        <v>2809</v>
      </c>
      <c r="F601" s="1" t="s">
        <v>2810</v>
      </c>
      <c r="G601" s="1" t="s">
        <v>2889</v>
      </c>
      <c r="H601" s="1" t="s">
        <v>2890</v>
      </c>
      <c r="I601" s="1" t="s">
        <v>2967</v>
      </c>
      <c r="J601" s="1" t="s">
        <v>2968</v>
      </c>
      <c r="K601" s="5">
        <v>752</v>
      </c>
      <c r="L601" s="32">
        <f t="shared" si="18"/>
        <v>1504</v>
      </c>
      <c r="M601" s="39">
        <f t="shared" si="19"/>
        <v>61</v>
      </c>
      <c r="N601" s="122"/>
    </row>
    <row r="602" spans="1:14" ht="30" customHeight="1" x14ac:dyDescent="0.35">
      <c r="A602" s="1" t="s">
        <v>2674</v>
      </c>
      <c r="B602" s="1" t="s">
        <v>94</v>
      </c>
      <c r="C602" s="1" t="s">
        <v>2969</v>
      </c>
      <c r="D602" s="1" t="s">
        <v>2970</v>
      </c>
      <c r="E602" s="1" t="s">
        <v>2817</v>
      </c>
      <c r="F602" s="1" t="s">
        <v>2818</v>
      </c>
      <c r="G602" s="1" t="s">
        <v>13</v>
      </c>
      <c r="H602" s="1" t="s">
        <v>2839</v>
      </c>
      <c r="I602" s="1" t="s">
        <v>2971</v>
      </c>
      <c r="J602" s="1" t="s">
        <v>2972</v>
      </c>
      <c r="K602" s="5">
        <v>681</v>
      </c>
      <c r="L602" s="32">
        <f t="shared" si="18"/>
        <v>1362</v>
      </c>
      <c r="M602" s="39">
        <f t="shared" si="19"/>
        <v>55</v>
      </c>
      <c r="N602" s="122"/>
    </row>
    <row r="603" spans="1:14" ht="30" customHeight="1" x14ac:dyDescent="0.35">
      <c r="A603" s="1" t="s">
        <v>2674</v>
      </c>
      <c r="B603" s="1" t="s">
        <v>94</v>
      </c>
      <c r="C603" s="1" t="s">
        <v>2973</v>
      </c>
      <c r="D603" s="1" t="s">
        <v>2974</v>
      </c>
      <c r="E603" s="1" t="s">
        <v>2754</v>
      </c>
      <c r="F603" s="1" t="s">
        <v>2755</v>
      </c>
      <c r="G603" s="1" t="s">
        <v>13</v>
      </c>
      <c r="H603" s="1" t="s">
        <v>2726</v>
      </c>
      <c r="I603" s="1" t="s">
        <v>2975</v>
      </c>
      <c r="J603" s="1" t="s">
        <v>2976</v>
      </c>
      <c r="K603" s="5">
        <v>765</v>
      </c>
      <c r="L603" s="32">
        <f t="shared" si="18"/>
        <v>1530</v>
      </c>
      <c r="M603" s="39">
        <f t="shared" si="19"/>
        <v>62</v>
      </c>
      <c r="N603" s="122"/>
    </row>
    <row r="604" spans="1:14" ht="30" customHeight="1" x14ac:dyDescent="0.35">
      <c r="A604" s="1" t="s">
        <v>2674</v>
      </c>
      <c r="B604" s="1" t="s">
        <v>108</v>
      </c>
      <c r="C604" s="1" t="s">
        <v>2977</v>
      </c>
      <c r="D604" s="1" t="s">
        <v>2978</v>
      </c>
      <c r="E604" s="1" t="s">
        <v>2817</v>
      </c>
      <c r="F604" s="1" t="s">
        <v>2818</v>
      </c>
      <c r="G604" s="1" t="s">
        <v>13</v>
      </c>
      <c r="H604" s="1" t="s">
        <v>2839</v>
      </c>
      <c r="I604" s="1" t="s">
        <v>2979</v>
      </c>
      <c r="J604" s="1" t="s">
        <v>2980</v>
      </c>
      <c r="K604" s="5">
        <v>67</v>
      </c>
      <c r="L604" s="32">
        <f t="shared" si="18"/>
        <v>134</v>
      </c>
      <c r="M604" s="39">
        <f t="shared" si="19"/>
        <v>6</v>
      </c>
      <c r="N604" s="122"/>
    </row>
    <row r="605" spans="1:14" ht="30" customHeight="1" x14ac:dyDescent="0.35">
      <c r="A605" s="1" t="s">
        <v>2674</v>
      </c>
      <c r="B605" s="1" t="s">
        <v>108</v>
      </c>
      <c r="C605" s="1" t="s">
        <v>2981</v>
      </c>
      <c r="D605" s="1" t="s">
        <v>2982</v>
      </c>
      <c r="E605" s="1" t="s">
        <v>2717</v>
      </c>
      <c r="F605" s="1" t="s">
        <v>2718</v>
      </c>
      <c r="G605" s="1" t="s">
        <v>2983</v>
      </c>
      <c r="H605" s="1" t="s">
        <v>2719</v>
      </c>
      <c r="I605" s="1" t="s">
        <v>2984</v>
      </c>
      <c r="J605" s="1" t="s">
        <v>2985</v>
      </c>
      <c r="K605" s="5">
        <v>196</v>
      </c>
      <c r="L605" s="32">
        <f t="shared" si="18"/>
        <v>392</v>
      </c>
      <c r="M605" s="39">
        <f t="shared" si="19"/>
        <v>16</v>
      </c>
      <c r="N605" s="122"/>
    </row>
    <row r="606" spans="1:14" ht="30" customHeight="1" x14ac:dyDescent="0.35">
      <c r="A606" s="1" t="s">
        <v>2674</v>
      </c>
      <c r="B606" s="1" t="s">
        <v>113</v>
      </c>
      <c r="C606" s="1" t="s">
        <v>2986</v>
      </c>
      <c r="D606" s="1" t="s">
        <v>2987</v>
      </c>
      <c r="E606" s="1" t="s">
        <v>2809</v>
      </c>
      <c r="F606" s="1" t="s">
        <v>2865</v>
      </c>
      <c r="G606" s="1" t="s">
        <v>2988</v>
      </c>
      <c r="H606" s="1" t="s">
        <v>2867</v>
      </c>
      <c r="I606" s="1" t="s">
        <v>2989</v>
      </c>
      <c r="J606" s="1" t="s">
        <v>2990</v>
      </c>
      <c r="K606" s="5">
        <v>65</v>
      </c>
      <c r="L606" s="32">
        <f t="shared" si="18"/>
        <v>130</v>
      </c>
      <c r="M606" s="39">
        <f t="shared" si="19"/>
        <v>6</v>
      </c>
      <c r="N606" s="122"/>
    </row>
    <row r="607" spans="1:14" ht="30" customHeight="1" x14ac:dyDescent="0.35">
      <c r="A607" s="1" t="s">
        <v>2674</v>
      </c>
      <c r="B607" s="1" t="s">
        <v>113</v>
      </c>
      <c r="C607" s="1" t="s">
        <v>2991</v>
      </c>
      <c r="D607" s="1" t="s">
        <v>2992</v>
      </c>
      <c r="E607" s="1" t="s">
        <v>2754</v>
      </c>
      <c r="F607" s="1" t="s">
        <v>2755</v>
      </c>
      <c r="G607" s="1" t="s">
        <v>13</v>
      </c>
      <c r="H607" s="1" t="s">
        <v>2726</v>
      </c>
      <c r="I607" s="1" t="s">
        <v>2993</v>
      </c>
      <c r="J607" s="1" t="s">
        <v>2994</v>
      </c>
      <c r="K607" s="5">
        <v>248</v>
      </c>
      <c r="L607" s="32">
        <f t="shared" si="18"/>
        <v>496</v>
      </c>
      <c r="M607" s="39">
        <f t="shared" si="19"/>
        <v>20</v>
      </c>
      <c r="N607" s="122"/>
    </row>
    <row r="608" spans="1:14" ht="30" customHeight="1" x14ac:dyDescent="0.35">
      <c r="A608" s="1" t="s">
        <v>2674</v>
      </c>
      <c r="B608" s="1" t="s">
        <v>118</v>
      </c>
      <c r="C608" s="1" t="s">
        <v>2995</v>
      </c>
      <c r="D608" s="1" t="s">
        <v>2996</v>
      </c>
      <c r="E608" s="1" t="s">
        <v>2705</v>
      </c>
      <c r="F608" s="1" t="s">
        <v>2706</v>
      </c>
      <c r="G608" s="1" t="s">
        <v>13</v>
      </c>
      <c r="H608" s="1" t="s">
        <v>2707</v>
      </c>
      <c r="I608" s="1" t="s">
        <v>2997</v>
      </c>
      <c r="J608" s="1" t="s">
        <v>2998</v>
      </c>
      <c r="K608" s="5">
        <v>409</v>
      </c>
      <c r="L608" s="32">
        <f t="shared" si="18"/>
        <v>818</v>
      </c>
      <c r="M608" s="39">
        <f t="shared" si="19"/>
        <v>33</v>
      </c>
      <c r="N608" s="122"/>
    </row>
    <row r="609" spans="1:14" ht="30" customHeight="1" x14ac:dyDescent="0.35">
      <c r="A609" s="1" t="s">
        <v>2674</v>
      </c>
      <c r="B609" s="1" t="s">
        <v>118</v>
      </c>
      <c r="C609" s="1" t="s">
        <v>2999</v>
      </c>
      <c r="D609" s="1" t="s">
        <v>3000</v>
      </c>
      <c r="E609" s="1" t="s">
        <v>2743</v>
      </c>
      <c r="F609" s="1" t="s">
        <v>2744</v>
      </c>
      <c r="G609" s="1" t="s">
        <v>13</v>
      </c>
      <c r="H609" s="1" t="s">
        <v>2738</v>
      </c>
      <c r="I609" s="1" t="s">
        <v>3001</v>
      </c>
      <c r="J609" s="1" t="s">
        <v>3002</v>
      </c>
      <c r="K609" s="5">
        <v>502</v>
      </c>
      <c r="L609" s="32">
        <f t="shared" si="18"/>
        <v>1004</v>
      </c>
      <c r="M609" s="39">
        <f t="shared" si="19"/>
        <v>41</v>
      </c>
      <c r="N609" s="122"/>
    </row>
    <row r="610" spans="1:14" ht="30" customHeight="1" thickBot="1" x14ac:dyDescent="0.4">
      <c r="A610" s="17" t="s">
        <v>2674</v>
      </c>
      <c r="B610" s="17" t="s">
        <v>118</v>
      </c>
      <c r="C610" s="17" t="s">
        <v>3003</v>
      </c>
      <c r="D610" s="17" t="s">
        <v>3004</v>
      </c>
      <c r="E610" s="17" t="s">
        <v>2724</v>
      </c>
      <c r="F610" s="17" t="s">
        <v>2725</v>
      </c>
      <c r="G610" s="17" t="s">
        <v>3005</v>
      </c>
      <c r="H610" s="17" t="s">
        <v>3006</v>
      </c>
      <c r="I610" s="17" t="s">
        <v>3007</v>
      </c>
      <c r="J610" s="17" t="s">
        <v>3008</v>
      </c>
      <c r="K610" s="18">
        <v>304</v>
      </c>
      <c r="L610" s="32">
        <f t="shared" si="18"/>
        <v>608</v>
      </c>
      <c r="M610" s="39">
        <f t="shared" si="19"/>
        <v>25</v>
      </c>
      <c r="N610" s="122"/>
    </row>
    <row r="611" spans="1:14" ht="30" customHeight="1" x14ac:dyDescent="0.35">
      <c r="A611" s="15" t="s">
        <v>3009</v>
      </c>
      <c r="B611" s="15" t="s">
        <v>8</v>
      </c>
      <c r="C611" s="15" t="s">
        <v>3010</v>
      </c>
      <c r="D611" s="15" t="s">
        <v>3011</v>
      </c>
      <c r="E611" s="15" t="s">
        <v>3012</v>
      </c>
      <c r="F611" s="15" t="s">
        <v>3013</v>
      </c>
      <c r="G611" s="15" t="s">
        <v>13</v>
      </c>
      <c r="H611" s="15" t="s">
        <v>3014</v>
      </c>
      <c r="I611" s="15" t="s">
        <v>3015</v>
      </c>
      <c r="J611" s="15" t="s">
        <v>3016</v>
      </c>
      <c r="K611" s="16">
        <v>138</v>
      </c>
      <c r="L611" s="32">
        <f t="shared" si="18"/>
        <v>276</v>
      </c>
      <c r="M611" s="39">
        <f t="shared" si="19"/>
        <v>12</v>
      </c>
      <c r="N611" s="122">
        <f>SUM(M611:M674)</f>
        <v>1193</v>
      </c>
    </row>
    <row r="612" spans="1:14" ht="30" customHeight="1" x14ac:dyDescent="0.35">
      <c r="A612" s="1" t="s">
        <v>3009</v>
      </c>
      <c r="B612" s="1" t="s">
        <v>8</v>
      </c>
      <c r="C612" s="1" t="s">
        <v>3017</v>
      </c>
      <c r="D612" s="1" t="s">
        <v>3018</v>
      </c>
      <c r="E612" s="1" t="s">
        <v>3019</v>
      </c>
      <c r="F612" s="1" t="s">
        <v>3020</v>
      </c>
      <c r="G612" s="1" t="s">
        <v>13</v>
      </c>
      <c r="H612" s="1" t="s">
        <v>3021</v>
      </c>
      <c r="I612" s="1" t="s">
        <v>3022</v>
      </c>
      <c r="J612" s="1" t="s">
        <v>3023</v>
      </c>
      <c r="K612" s="5">
        <v>171</v>
      </c>
      <c r="L612" s="32">
        <f t="shared" si="18"/>
        <v>342</v>
      </c>
      <c r="M612" s="39">
        <f t="shared" si="19"/>
        <v>14</v>
      </c>
      <c r="N612" s="122"/>
    </row>
    <row r="613" spans="1:14" ht="30" customHeight="1" x14ac:dyDescent="0.35">
      <c r="A613" s="1" t="s">
        <v>3009</v>
      </c>
      <c r="B613" s="1" t="s">
        <v>8</v>
      </c>
      <c r="C613" s="1" t="s">
        <v>3024</v>
      </c>
      <c r="D613" s="1" t="s">
        <v>3025</v>
      </c>
      <c r="E613" s="1" t="s">
        <v>3019</v>
      </c>
      <c r="F613" s="1" t="s">
        <v>3020</v>
      </c>
      <c r="G613" s="1" t="s">
        <v>3026</v>
      </c>
      <c r="H613" s="1" t="s">
        <v>3027</v>
      </c>
      <c r="I613" s="1" t="s">
        <v>3028</v>
      </c>
      <c r="J613" s="1" t="s">
        <v>3029</v>
      </c>
      <c r="K613" s="5">
        <v>112</v>
      </c>
      <c r="L613" s="32">
        <f t="shared" si="18"/>
        <v>224</v>
      </c>
      <c r="M613" s="39">
        <f t="shared" si="19"/>
        <v>9</v>
      </c>
      <c r="N613" s="122"/>
    </row>
    <row r="614" spans="1:14" ht="30" customHeight="1" x14ac:dyDescent="0.35">
      <c r="A614" s="1" t="s">
        <v>3009</v>
      </c>
      <c r="B614" s="1" t="s">
        <v>8</v>
      </c>
      <c r="C614" s="1" t="s">
        <v>3030</v>
      </c>
      <c r="D614" s="1" t="s">
        <v>3031</v>
      </c>
      <c r="E614" s="1" t="s">
        <v>3032</v>
      </c>
      <c r="F614" s="1" t="s">
        <v>3033</v>
      </c>
      <c r="G614" s="1" t="s">
        <v>3034</v>
      </c>
      <c r="H614" s="1" t="s">
        <v>3035</v>
      </c>
      <c r="I614" s="1" t="s">
        <v>3036</v>
      </c>
      <c r="J614" s="1" t="s">
        <v>3037</v>
      </c>
      <c r="K614" s="5">
        <v>155</v>
      </c>
      <c r="L614" s="32">
        <f t="shared" si="18"/>
        <v>310</v>
      </c>
      <c r="M614" s="39">
        <f t="shared" si="19"/>
        <v>13</v>
      </c>
      <c r="N614" s="122"/>
    </row>
    <row r="615" spans="1:14" ht="30" customHeight="1" x14ac:dyDescent="0.35">
      <c r="A615" s="1" t="s">
        <v>3009</v>
      </c>
      <c r="B615" s="1" t="s">
        <v>8</v>
      </c>
      <c r="C615" s="1" t="s">
        <v>3038</v>
      </c>
      <c r="D615" s="1" t="s">
        <v>3039</v>
      </c>
      <c r="E615" s="1" t="s">
        <v>3040</v>
      </c>
      <c r="F615" s="1" t="s">
        <v>3041</v>
      </c>
      <c r="G615" s="1" t="s">
        <v>13</v>
      </c>
      <c r="H615" s="1" t="s">
        <v>3027</v>
      </c>
      <c r="I615" s="1" t="s">
        <v>3042</v>
      </c>
      <c r="J615" s="1" t="s">
        <v>3043</v>
      </c>
      <c r="K615" s="5">
        <v>79</v>
      </c>
      <c r="L615" s="32">
        <f t="shared" si="18"/>
        <v>158</v>
      </c>
      <c r="M615" s="39">
        <f t="shared" si="19"/>
        <v>7</v>
      </c>
      <c r="N615" s="122"/>
    </row>
    <row r="616" spans="1:14" ht="30" customHeight="1" x14ac:dyDescent="0.35">
      <c r="A616" s="1" t="s">
        <v>3009</v>
      </c>
      <c r="B616" s="1" t="s">
        <v>8</v>
      </c>
      <c r="C616" s="1" t="s">
        <v>3044</v>
      </c>
      <c r="D616" s="1" t="s">
        <v>3045</v>
      </c>
      <c r="E616" s="1" t="s">
        <v>3046</v>
      </c>
      <c r="F616" s="1" t="s">
        <v>3033</v>
      </c>
      <c r="G616" s="1" t="s">
        <v>13</v>
      </c>
      <c r="H616" s="1" t="s">
        <v>3035</v>
      </c>
      <c r="I616" s="1" t="s">
        <v>3047</v>
      </c>
      <c r="J616" s="1" t="s">
        <v>3048</v>
      </c>
      <c r="K616" s="5">
        <v>237</v>
      </c>
      <c r="L616" s="32">
        <f t="shared" si="18"/>
        <v>474</v>
      </c>
      <c r="M616" s="39">
        <f t="shared" si="19"/>
        <v>19</v>
      </c>
      <c r="N616" s="122"/>
    </row>
    <row r="617" spans="1:14" ht="30" customHeight="1" x14ac:dyDescent="0.35">
      <c r="A617" s="1" t="s">
        <v>3009</v>
      </c>
      <c r="B617" s="1" t="s">
        <v>8</v>
      </c>
      <c r="C617" s="1" t="s">
        <v>3049</v>
      </c>
      <c r="D617" s="1" t="s">
        <v>3050</v>
      </c>
      <c r="E617" s="1" t="s">
        <v>3046</v>
      </c>
      <c r="F617" s="1" t="s">
        <v>3033</v>
      </c>
      <c r="G617" s="1" t="s">
        <v>13</v>
      </c>
      <c r="H617" s="1" t="s">
        <v>3035</v>
      </c>
      <c r="I617" s="1" t="s">
        <v>3051</v>
      </c>
      <c r="J617" s="1" t="s">
        <v>3052</v>
      </c>
      <c r="K617" s="5">
        <v>119</v>
      </c>
      <c r="L617" s="32">
        <f t="shared" si="18"/>
        <v>238</v>
      </c>
      <c r="M617" s="39">
        <f t="shared" si="19"/>
        <v>10</v>
      </c>
      <c r="N617" s="122"/>
    </row>
    <row r="618" spans="1:14" ht="30" customHeight="1" x14ac:dyDescent="0.35">
      <c r="A618" s="1" t="s">
        <v>3009</v>
      </c>
      <c r="B618" s="1" t="s">
        <v>8</v>
      </c>
      <c r="C618" s="1" t="s">
        <v>3053</v>
      </c>
      <c r="D618" s="1" t="s">
        <v>3054</v>
      </c>
      <c r="E618" s="1" t="s">
        <v>3046</v>
      </c>
      <c r="F618" s="1" t="s">
        <v>3033</v>
      </c>
      <c r="G618" s="1" t="s">
        <v>13</v>
      </c>
      <c r="H618" s="1" t="s">
        <v>3035</v>
      </c>
      <c r="I618" s="1" t="s">
        <v>3055</v>
      </c>
      <c r="J618" s="1" t="s">
        <v>3056</v>
      </c>
      <c r="K618" s="5">
        <v>226</v>
      </c>
      <c r="L618" s="32">
        <f t="shared" si="18"/>
        <v>452</v>
      </c>
      <c r="M618" s="39">
        <f t="shared" si="19"/>
        <v>19</v>
      </c>
      <c r="N618" s="122"/>
    </row>
    <row r="619" spans="1:14" ht="30" customHeight="1" x14ac:dyDescent="0.35">
      <c r="A619" s="1" t="s">
        <v>3009</v>
      </c>
      <c r="B619" s="1" t="s">
        <v>8</v>
      </c>
      <c r="C619" s="1" t="s">
        <v>3057</v>
      </c>
      <c r="D619" s="1" t="s">
        <v>3058</v>
      </c>
      <c r="E619" s="1" t="s">
        <v>3046</v>
      </c>
      <c r="F619" s="1" t="s">
        <v>3033</v>
      </c>
      <c r="G619" s="1" t="s">
        <v>13</v>
      </c>
      <c r="H619" s="1" t="s">
        <v>3035</v>
      </c>
      <c r="I619" s="1" t="s">
        <v>3059</v>
      </c>
      <c r="J619" s="1" t="s">
        <v>3060</v>
      </c>
      <c r="K619" s="5">
        <v>164</v>
      </c>
      <c r="L619" s="32">
        <f t="shared" si="18"/>
        <v>328</v>
      </c>
      <c r="M619" s="39">
        <f t="shared" si="19"/>
        <v>14</v>
      </c>
      <c r="N619" s="122"/>
    </row>
    <row r="620" spans="1:14" ht="30" customHeight="1" x14ac:dyDescent="0.35">
      <c r="A620" s="1" t="s">
        <v>3009</v>
      </c>
      <c r="B620" s="1" t="s">
        <v>8</v>
      </c>
      <c r="C620" s="1" t="s">
        <v>3061</v>
      </c>
      <c r="D620" s="1" t="s">
        <v>3062</v>
      </c>
      <c r="E620" s="1" t="s">
        <v>3063</v>
      </c>
      <c r="F620" s="1" t="s">
        <v>3064</v>
      </c>
      <c r="G620" s="1" t="s">
        <v>13</v>
      </c>
      <c r="H620" s="1" t="s">
        <v>3065</v>
      </c>
      <c r="I620" s="1" t="s">
        <v>3066</v>
      </c>
      <c r="J620" s="1" t="s">
        <v>3067</v>
      </c>
      <c r="K620" s="5">
        <v>143</v>
      </c>
      <c r="L620" s="32">
        <f t="shared" si="18"/>
        <v>286</v>
      </c>
      <c r="M620" s="39">
        <f t="shared" si="19"/>
        <v>12</v>
      </c>
      <c r="N620" s="122"/>
    </row>
    <row r="621" spans="1:14" ht="30" customHeight="1" x14ac:dyDescent="0.35">
      <c r="A621" s="1" t="s">
        <v>3009</v>
      </c>
      <c r="B621" s="1" t="s">
        <v>8</v>
      </c>
      <c r="C621" s="1" t="s">
        <v>3068</v>
      </c>
      <c r="D621" s="1" t="s">
        <v>3069</v>
      </c>
      <c r="E621" s="1" t="s">
        <v>3070</v>
      </c>
      <c r="F621" s="1" t="s">
        <v>3071</v>
      </c>
      <c r="G621" s="1" t="s">
        <v>13</v>
      </c>
      <c r="H621" s="1" t="s">
        <v>3072</v>
      </c>
      <c r="I621" s="1" t="s">
        <v>3073</v>
      </c>
      <c r="J621" s="1" t="s">
        <v>3074</v>
      </c>
      <c r="K621" s="5">
        <v>158</v>
      </c>
      <c r="L621" s="32">
        <f t="shared" si="18"/>
        <v>316</v>
      </c>
      <c r="M621" s="39">
        <f t="shared" si="19"/>
        <v>13</v>
      </c>
      <c r="N621" s="122"/>
    </row>
    <row r="622" spans="1:14" ht="30" customHeight="1" x14ac:dyDescent="0.35">
      <c r="A622" s="1" t="s">
        <v>3009</v>
      </c>
      <c r="B622" s="1" t="s">
        <v>8</v>
      </c>
      <c r="C622" s="1" t="s">
        <v>3075</v>
      </c>
      <c r="D622" s="1" t="s">
        <v>3076</v>
      </c>
      <c r="E622" s="1" t="s">
        <v>3077</v>
      </c>
      <c r="F622" s="1" t="s">
        <v>3071</v>
      </c>
      <c r="G622" s="1" t="s">
        <v>3078</v>
      </c>
      <c r="H622" s="1" t="s">
        <v>3079</v>
      </c>
      <c r="I622" s="1" t="s">
        <v>3080</v>
      </c>
      <c r="J622" s="1" t="s">
        <v>3081</v>
      </c>
      <c r="K622" s="5">
        <v>62</v>
      </c>
      <c r="L622" s="32">
        <f t="shared" si="18"/>
        <v>124</v>
      </c>
      <c r="M622" s="39">
        <f t="shared" si="19"/>
        <v>5</v>
      </c>
      <c r="N622" s="122"/>
    </row>
    <row r="623" spans="1:14" ht="30" customHeight="1" x14ac:dyDescent="0.35">
      <c r="A623" s="1" t="s">
        <v>3009</v>
      </c>
      <c r="B623" s="1" t="s">
        <v>8</v>
      </c>
      <c r="C623" s="1" t="s">
        <v>3082</v>
      </c>
      <c r="D623" s="1" t="s">
        <v>1343</v>
      </c>
      <c r="E623" s="1" t="s">
        <v>3083</v>
      </c>
      <c r="F623" s="1" t="s">
        <v>3084</v>
      </c>
      <c r="G623" s="1" t="s">
        <v>13</v>
      </c>
      <c r="H623" s="1" t="s">
        <v>3072</v>
      </c>
      <c r="I623" s="1" t="s">
        <v>3085</v>
      </c>
      <c r="J623" s="1" t="s">
        <v>3086</v>
      </c>
      <c r="K623" s="5">
        <v>109</v>
      </c>
      <c r="L623" s="32">
        <f t="shared" si="18"/>
        <v>218</v>
      </c>
      <c r="M623" s="39">
        <f t="shared" si="19"/>
        <v>9</v>
      </c>
      <c r="N623" s="122"/>
    </row>
    <row r="624" spans="1:14" ht="30" customHeight="1" x14ac:dyDescent="0.35">
      <c r="A624" s="1" t="s">
        <v>3009</v>
      </c>
      <c r="B624" s="1" t="s">
        <v>8</v>
      </c>
      <c r="C624" s="1" t="s">
        <v>3087</v>
      </c>
      <c r="D624" s="1" t="s">
        <v>3088</v>
      </c>
      <c r="E624" s="1" t="s">
        <v>3089</v>
      </c>
      <c r="F624" s="1" t="s">
        <v>3071</v>
      </c>
      <c r="G624" s="1" t="s">
        <v>3090</v>
      </c>
      <c r="H624" s="1" t="s">
        <v>3091</v>
      </c>
      <c r="I624" s="1" t="s">
        <v>3092</v>
      </c>
      <c r="J624" s="1" t="s">
        <v>3093</v>
      </c>
      <c r="K624" s="5">
        <v>127</v>
      </c>
      <c r="L624" s="32">
        <f t="shared" si="18"/>
        <v>254</v>
      </c>
      <c r="M624" s="39">
        <f t="shared" si="19"/>
        <v>11</v>
      </c>
      <c r="N624" s="122"/>
    </row>
    <row r="625" spans="1:14" ht="30" customHeight="1" x14ac:dyDescent="0.35">
      <c r="A625" s="1" t="s">
        <v>3009</v>
      </c>
      <c r="B625" s="1" t="s">
        <v>8</v>
      </c>
      <c r="C625" s="1" t="s">
        <v>3094</v>
      </c>
      <c r="D625" s="1" t="s">
        <v>3095</v>
      </c>
      <c r="E625" s="1" t="s">
        <v>3096</v>
      </c>
      <c r="F625" s="1" t="s">
        <v>3097</v>
      </c>
      <c r="G625" s="1" t="s">
        <v>13</v>
      </c>
      <c r="H625" s="1" t="s">
        <v>3098</v>
      </c>
      <c r="I625" s="1" t="s">
        <v>3099</v>
      </c>
      <c r="J625" s="1" t="s">
        <v>3100</v>
      </c>
      <c r="K625" s="5">
        <v>142</v>
      </c>
      <c r="L625" s="32">
        <f t="shared" si="18"/>
        <v>284</v>
      </c>
      <c r="M625" s="39">
        <f t="shared" si="19"/>
        <v>12</v>
      </c>
      <c r="N625" s="122"/>
    </row>
    <row r="626" spans="1:14" ht="30" customHeight="1" x14ac:dyDescent="0.35">
      <c r="A626" s="1" t="s">
        <v>3009</v>
      </c>
      <c r="B626" s="1" t="s">
        <v>8</v>
      </c>
      <c r="C626" s="1" t="s">
        <v>3101</v>
      </c>
      <c r="D626" s="1" t="s">
        <v>3102</v>
      </c>
      <c r="E626" s="1" t="s">
        <v>3096</v>
      </c>
      <c r="F626" s="1" t="s">
        <v>3103</v>
      </c>
      <c r="G626" s="1" t="s">
        <v>13</v>
      </c>
      <c r="H626" s="1" t="s">
        <v>3098</v>
      </c>
      <c r="I626" s="1" t="s">
        <v>3104</v>
      </c>
      <c r="J626" s="1" t="s">
        <v>3105</v>
      </c>
      <c r="K626" s="5">
        <v>119</v>
      </c>
      <c r="L626" s="32">
        <f t="shared" si="18"/>
        <v>238</v>
      </c>
      <c r="M626" s="39">
        <f t="shared" si="19"/>
        <v>10</v>
      </c>
      <c r="N626" s="122"/>
    </row>
    <row r="627" spans="1:14" ht="30" customHeight="1" x14ac:dyDescent="0.35">
      <c r="A627" s="54" t="s">
        <v>3009</v>
      </c>
      <c r="B627" s="1" t="s">
        <v>8</v>
      </c>
      <c r="C627" s="1" t="s">
        <v>3106</v>
      </c>
      <c r="D627" s="1" t="s">
        <v>3107</v>
      </c>
      <c r="E627" s="1" t="s">
        <v>3108</v>
      </c>
      <c r="F627" s="1" t="s">
        <v>3109</v>
      </c>
      <c r="G627" s="1" t="s">
        <v>3110</v>
      </c>
      <c r="H627" s="1" t="s">
        <v>3098</v>
      </c>
      <c r="I627" s="1" t="s">
        <v>3111</v>
      </c>
      <c r="J627" s="1" t="s">
        <v>3112</v>
      </c>
      <c r="K627" s="5">
        <v>103</v>
      </c>
      <c r="L627" s="32">
        <f t="shared" si="18"/>
        <v>206</v>
      </c>
      <c r="M627" s="39">
        <f t="shared" si="19"/>
        <v>9</v>
      </c>
      <c r="N627" s="122"/>
    </row>
    <row r="628" spans="1:14" ht="30" customHeight="1" x14ac:dyDescent="0.35">
      <c r="A628" s="1" t="s">
        <v>3009</v>
      </c>
      <c r="B628" s="1" t="s">
        <v>8</v>
      </c>
      <c r="C628" s="1" t="s">
        <v>3113</v>
      </c>
      <c r="D628" s="1" t="s">
        <v>3114</v>
      </c>
      <c r="E628" s="1" t="s">
        <v>3083</v>
      </c>
      <c r="F628" s="1" t="s">
        <v>3084</v>
      </c>
      <c r="G628" s="1" t="s">
        <v>3115</v>
      </c>
      <c r="H628" s="1" t="s">
        <v>3116</v>
      </c>
      <c r="I628" s="1" t="s">
        <v>3117</v>
      </c>
      <c r="J628" s="1" t="s">
        <v>3118</v>
      </c>
      <c r="K628" s="5">
        <v>125</v>
      </c>
      <c r="L628" s="32">
        <f t="shared" si="18"/>
        <v>250</v>
      </c>
      <c r="M628" s="39">
        <f t="shared" si="19"/>
        <v>10</v>
      </c>
      <c r="N628" s="122"/>
    </row>
    <row r="629" spans="1:14" ht="30" customHeight="1" x14ac:dyDescent="0.35">
      <c r="A629" s="1" t="s">
        <v>3009</v>
      </c>
      <c r="B629" s="1" t="s">
        <v>8</v>
      </c>
      <c r="C629" s="1" t="s">
        <v>3119</v>
      </c>
      <c r="D629" s="1" t="s">
        <v>3120</v>
      </c>
      <c r="E629" s="1" t="s">
        <v>3070</v>
      </c>
      <c r="F629" s="1" t="s">
        <v>3071</v>
      </c>
      <c r="G629" s="1" t="s">
        <v>3121</v>
      </c>
      <c r="H629" s="1" t="s">
        <v>3072</v>
      </c>
      <c r="I629" s="1" t="s">
        <v>3122</v>
      </c>
      <c r="J629" s="1" t="s">
        <v>3123</v>
      </c>
      <c r="K629" s="5">
        <v>235</v>
      </c>
      <c r="L629" s="32">
        <f t="shared" si="18"/>
        <v>470</v>
      </c>
      <c r="M629" s="39">
        <f t="shared" si="19"/>
        <v>19</v>
      </c>
      <c r="N629" s="122"/>
    </row>
    <row r="630" spans="1:14" ht="30" customHeight="1" x14ac:dyDescent="0.35">
      <c r="A630" s="1" t="s">
        <v>3009</v>
      </c>
      <c r="B630" s="1" t="s">
        <v>8</v>
      </c>
      <c r="C630" s="1" t="s">
        <v>3124</v>
      </c>
      <c r="D630" s="1" t="s">
        <v>3125</v>
      </c>
      <c r="E630" s="1" t="s">
        <v>3070</v>
      </c>
      <c r="F630" s="1" t="s">
        <v>3071</v>
      </c>
      <c r="G630" s="1" t="s">
        <v>13</v>
      </c>
      <c r="H630" s="1" t="s">
        <v>3072</v>
      </c>
      <c r="I630" s="1" t="s">
        <v>3126</v>
      </c>
      <c r="J630" s="1" t="s">
        <v>3127</v>
      </c>
      <c r="K630" s="5">
        <v>83</v>
      </c>
      <c r="L630" s="32">
        <f t="shared" si="18"/>
        <v>166</v>
      </c>
      <c r="M630" s="39">
        <f t="shared" si="19"/>
        <v>7</v>
      </c>
      <c r="N630" s="122"/>
    </row>
    <row r="631" spans="1:14" ht="30" customHeight="1" x14ac:dyDescent="0.35">
      <c r="A631" s="1" t="s">
        <v>3009</v>
      </c>
      <c r="B631" s="1" t="s">
        <v>8</v>
      </c>
      <c r="C631" s="1" t="s">
        <v>3128</v>
      </c>
      <c r="D631" s="1" t="s">
        <v>3129</v>
      </c>
      <c r="E631" s="1" t="s">
        <v>3130</v>
      </c>
      <c r="F631" s="1" t="s">
        <v>3131</v>
      </c>
      <c r="G631" s="1" t="s">
        <v>13</v>
      </c>
      <c r="H631" s="1" t="s">
        <v>3132</v>
      </c>
      <c r="I631" s="1" t="s">
        <v>3133</v>
      </c>
      <c r="J631" s="1" t="s">
        <v>3134</v>
      </c>
      <c r="K631" s="5">
        <v>224</v>
      </c>
      <c r="L631" s="32">
        <f t="shared" si="18"/>
        <v>448</v>
      </c>
      <c r="M631" s="39">
        <f t="shared" si="19"/>
        <v>18</v>
      </c>
      <c r="N631" s="122"/>
    </row>
    <row r="632" spans="1:14" ht="30" customHeight="1" x14ac:dyDescent="0.35">
      <c r="A632" s="1" t="s">
        <v>3009</v>
      </c>
      <c r="B632" s="1" t="s">
        <v>8</v>
      </c>
      <c r="C632" s="1" t="s">
        <v>3135</v>
      </c>
      <c r="D632" s="1" t="s">
        <v>3136</v>
      </c>
      <c r="E632" s="1" t="s">
        <v>3137</v>
      </c>
      <c r="F632" s="1" t="s">
        <v>3138</v>
      </c>
      <c r="G632" s="1" t="s">
        <v>3139</v>
      </c>
      <c r="H632" s="1" t="s">
        <v>3140</v>
      </c>
      <c r="I632" s="1" t="s">
        <v>3141</v>
      </c>
      <c r="J632" s="1" t="s">
        <v>3142</v>
      </c>
      <c r="K632" s="5">
        <v>132</v>
      </c>
      <c r="L632" s="32">
        <f t="shared" si="18"/>
        <v>264</v>
      </c>
      <c r="M632" s="39">
        <f t="shared" si="19"/>
        <v>11</v>
      </c>
      <c r="N632" s="122"/>
    </row>
    <row r="633" spans="1:14" ht="30" customHeight="1" x14ac:dyDescent="0.35">
      <c r="A633" s="1" t="s">
        <v>3009</v>
      </c>
      <c r="B633" s="1" t="s">
        <v>8</v>
      </c>
      <c r="C633" s="1" t="s">
        <v>3143</v>
      </c>
      <c r="D633" s="1" t="s">
        <v>3144</v>
      </c>
      <c r="E633" s="1" t="s">
        <v>3130</v>
      </c>
      <c r="F633" s="1" t="s">
        <v>3145</v>
      </c>
      <c r="G633" s="1" t="s">
        <v>3146</v>
      </c>
      <c r="H633" s="1" t="s">
        <v>3147</v>
      </c>
      <c r="I633" s="1" t="s">
        <v>3148</v>
      </c>
      <c r="J633" s="1" t="s">
        <v>3149</v>
      </c>
      <c r="K633" s="5">
        <v>73</v>
      </c>
      <c r="L633" s="32">
        <f t="shared" si="18"/>
        <v>146</v>
      </c>
      <c r="M633" s="39">
        <f t="shared" si="19"/>
        <v>6</v>
      </c>
      <c r="N633" s="122"/>
    </row>
    <row r="634" spans="1:14" ht="30" customHeight="1" x14ac:dyDescent="0.35">
      <c r="A634" s="1" t="s">
        <v>3009</v>
      </c>
      <c r="B634" s="1" t="s">
        <v>8</v>
      </c>
      <c r="C634" s="1" t="s">
        <v>3150</v>
      </c>
      <c r="D634" s="1" t="s">
        <v>3151</v>
      </c>
      <c r="E634" s="1" t="s">
        <v>3137</v>
      </c>
      <c r="F634" s="1" t="s">
        <v>3138</v>
      </c>
      <c r="G634" s="1" t="s">
        <v>3152</v>
      </c>
      <c r="H634" s="1" t="s">
        <v>3153</v>
      </c>
      <c r="I634" s="1" t="s">
        <v>3154</v>
      </c>
      <c r="J634" s="1" t="s">
        <v>3155</v>
      </c>
      <c r="K634" s="5">
        <v>111</v>
      </c>
      <c r="L634" s="32">
        <f t="shared" si="18"/>
        <v>222</v>
      </c>
      <c r="M634" s="39">
        <f t="shared" si="19"/>
        <v>9</v>
      </c>
      <c r="N634" s="122"/>
    </row>
    <row r="635" spans="1:14" ht="30" customHeight="1" x14ac:dyDescent="0.35">
      <c r="A635" s="1" t="s">
        <v>3009</v>
      </c>
      <c r="B635" s="1" t="s">
        <v>8</v>
      </c>
      <c r="C635" s="1" t="s">
        <v>3156</v>
      </c>
      <c r="D635" s="1" t="s">
        <v>3157</v>
      </c>
      <c r="E635" s="1" t="s">
        <v>3158</v>
      </c>
      <c r="F635" s="1" t="s">
        <v>3159</v>
      </c>
      <c r="G635" s="1" t="s">
        <v>3160</v>
      </c>
      <c r="H635" s="1" t="s">
        <v>2258</v>
      </c>
      <c r="I635" s="1" t="s">
        <v>3161</v>
      </c>
      <c r="J635" s="1" t="s">
        <v>3162</v>
      </c>
      <c r="K635" s="5">
        <v>71</v>
      </c>
      <c r="L635" s="32">
        <f t="shared" si="18"/>
        <v>142</v>
      </c>
      <c r="M635" s="39">
        <f t="shared" si="19"/>
        <v>6</v>
      </c>
      <c r="N635" s="122"/>
    </row>
    <row r="636" spans="1:14" ht="30" customHeight="1" x14ac:dyDescent="0.35">
      <c r="A636" s="1" t="s">
        <v>3009</v>
      </c>
      <c r="B636" s="1" t="s">
        <v>8</v>
      </c>
      <c r="C636" s="1" t="s">
        <v>3163</v>
      </c>
      <c r="D636" s="1" t="s">
        <v>3164</v>
      </c>
      <c r="E636" s="1" t="s">
        <v>3165</v>
      </c>
      <c r="F636" s="1" t="s">
        <v>3159</v>
      </c>
      <c r="G636" s="1" t="s">
        <v>13</v>
      </c>
      <c r="H636" s="1" t="s">
        <v>3035</v>
      </c>
      <c r="I636" s="1" t="s">
        <v>3166</v>
      </c>
      <c r="J636" s="1" t="s">
        <v>3167</v>
      </c>
      <c r="K636" s="5">
        <v>153</v>
      </c>
      <c r="L636" s="32">
        <f t="shared" si="18"/>
        <v>306</v>
      </c>
      <c r="M636" s="39">
        <f t="shared" si="19"/>
        <v>13</v>
      </c>
      <c r="N636" s="122"/>
    </row>
    <row r="637" spans="1:14" ht="30" customHeight="1" x14ac:dyDescent="0.35">
      <c r="A637" s="1" t="s">
        <v>3009</v>
      </c>
      <c r="B637" s="1" t="s">
        <v>8</v>
      </c>
      <c r="C637" s="1" t="s">
        <v>3168</v>
      </c>
      <c r="D637" s="1" t="s">
        <v>3169</v>
      </c>
      <c r="E637" s="1" t="s">
        <v>3165</v>
      </c>
      <c r="F637" s="1" t="s">
        <v>3159</v>
      </c>
      <c r="G637" s="1" t="s">
        <v>13</v>
      </c>
      <c r="H637" s="1" t="s">
        <v>3170</v>
      </c>
      <c r="I637" s="1" t="s">
        <v>3171</v>
      </c>
      <c r="J637" s="1" t="s">
        <v>3172</v>
      </c>
      <c r="K637" s="5">
        <v>190</v>
      </c>
      <c r="L637" s="32">
        <f t="shared" si="18"/>
        <v>380</v>
      </c>
      <c r="M637" s="39">
        <f t="shared" si="19"/>
        <v>16</v>
      </c>
      <c r="N637" s="122"/>
    </row>
    <row r="638" spans="1:14" ht="30" customHeight="1" x14ac:dyDescent="0.35">
      <c r="A638" s="1" t="s">
        <v>3009</v>
      </c>
      <c r="B638" s="1" t="s">
        <v>8</v>
      </c>
      <c r="C638" s="1" t="s">
        <v>3173</v>
      </c>
      <c r="D638" s="1" t="s">
        <v>3174</v>
      </c>
      <c r="E638" s="1" t="s">
        <v>3165</v>
      </c>
      <c r="F638" s="1" t="s">
        <v>3159</v>
      </c>
      <c r="G638" s="1" t="s">
        <v>13</v>
      </c>
      <c r="H638" s="1" t="s">
        <v>3170</v>
      </c>
      <c r="I638" s="1" t="s">
        <v>3175</v>
      </c>
      <c r="J638" s="1" t="s">
        <v>3176</v>
      </c>
      <c r="K638" s="5">
        <v>106</v>
      </c>
      <c r="L638" s="32">
        <f t="shared" si="18"/>
        <v>212</v>
      </c>
      <c r="M638" s="39">
        <f t="shared" si="19"/>
        <v>9</v>
      </c>
      <c r="N638" s="122"/>
    </row>
    <row r="639" spans="1:14" ht="30" customHeight="1" x14ac:dyDescent="0.35">
      <c r="A639" s="1" t="s">
        <v>3009</v>
      </c>
      <c r="B639" s="1" t="s">
        <v>8</v>
      </c>
      <c r="C639" s="1" t="s">
        <v>3177</v>
      </c>
      <c r="D639" s="1" t="s">
        <v>3178</v>
      </c>
      <c r="E639" s="1" t="s">
        <v>3165</v>
      </c>
      <c r="F639" s="1" t="s">
        <v>3159</v>
      </c>
      <c r="G639" s="1" t="s">
        <v>13</v>
      </c>
      <c r="H639" s="1" t="s">
        <v>3170</v>
      </c>
      <c r="I639" s="1" t="s">
        <v>3179</v>
      </c>
      <c r="J639" s="1" t="s">
        <v>3180</v>
      </c>
      <c r="K639" s="5">
        <v>87</v>
      </c>
      <c r="L639" s="32">
        <f t="shared" si="18"/>
        <v>174</v>
      </c>
      <c r="M639" s="39">
        <f t="shared" si="19"/>
        <v>7</v>
      </c>
      <c r="N639" s="122"/>
    </row>
    <row r="640" spans="1:14" ht="30" customHeight="1" x14ac:dyDescent="0.35">
      <c r="A640" s="1" t="s">
        <v>3009</v>
      </c>
      <c r="B640" s="1" t="s">
        <v>8</v>
      </c>
      <c r="C640" s="1" t="s">
        <v>3181</v>
      </c>
      <c r="D640" s="1" t="s">
        <v>3182</v>
      </c>
      <c r="E640" s="1" t="s">
        <v>3165</v>
      </c>
      <c r="F640" s="1" t="s">
        <v>3159</v>
      </c>
      <c r="G640" s="1" t="s">
        <v>13</v>
      </c>
      <c r="H640" s="1" t="s">
        <v>3170</v>
      </c>
      <c r="I640" s="1" t="s">
        <v>3183</v>
      </c>
      <c r="J640" s="1" t="s">
        <v>3184</v>
      </c>
      <c r="K640" s="5">
        <v>247</v>
      </c>
      <c r="L640" s="32">
        <f t="shared" si="18"/>
        <v>494</v>
      </c>
      <c r="M640" s="39">
        <f t="shared" si="19"/>
        <v>20</v>
      </c>
      <c r="N640" s="122"/>
    </row>
    <row r="641" spans="1:14" ht="30" customHeight="1" x14ac:dyDescent="0.35">
      <c r="A641" s="1" t="s">
        <v>3009</v>
      </c>
      <c r="B641" s="1" t="s">
        <v>8</v>
      </c>
      <c r="C641" s="1" t="s">
        <v>3185</v>
      </c>
      <c r="D641" s="1" t="s">
        <v>3186</v>
      </c>
      <c r="E641" s="1" t="s">
        <v>3187</v>
      </c>
      <c r="F641" s="1" t="s">
        <v>3188</v>
      </c>
      <c r="G641" s="1" t="s">
        <v>3189</v>
      </c>
      <c r="H641" s="1" t="s">
        <v>3190</v>
      </c>
      <c r="I641" s="1" t="s">
        <v>3191</v>
      </c>
      <c r="J641" s="1" t="s">
        <v>3192</v>
      </c>
      <c r="K641" s="5">
        <v>98</v>
      </c>
      <c r="L641" s="32">
        <f t="shared" si="18"/>
        <v>196</v>
      </c>
      <c r="M641" s="39">
        <f t="shared" si="19"/>
        <v>8</v>
      </c>
      <c r="N641" s="122"/>
    </row>
    <row r="642" spans="1:14" ht="30" customHeight="1" x14ac:dyDescent="0.35">
      <c r="A642" s="1" t="s">
        <v>3009</v>
      </c>
      <c r="B642" s="1" t="s">
        <v>8</v>
      </c>
      <c r="C642" s="1" t="s">
        <v>3193</v>
      </c>
      <c r="D642" s="1" t="s">
        <v>3194</v>
      </c>
      <c r="E642" s="1" t="s">
        <v>3195</v>
      </c>
      <c r="F642" s="1" t="s">
        <v>3196</v>
      </c>
      <c r="G642" s="1" t="s">
        <v>3197</v>
      </c>
      <c r="H642" s="1" t="s">
        <v>2431</v>
      </c>
      <c r="I642" s="1" t="s">
        <v>3198</v>
      </c>
      <c r="J642" s="1" t="s">
        <v>3199</v>
      </c>
      <c r="K642" s="5">
        <v>86</v>
      </c>
      <c r="L642" s="32">
        <f t="shared" si="18"/>
        <v>172</v>
      </c>
      <c r="M642" s="39">
        <f t="shared" si="19"/>
        <v>7</v>
      </c>
      <c r="N642" s="122"/>
    </row>
    <row r="643" spans="1:14" ht="30" customHeight="1" x14ac:dyDescent="0.35">
      <c r="A643" s="1" t="s">
        <v>3009</v>
      </c>
      <c r="B643" s="1" t="s">
        <v>8</v>
      </c>
      <c r="C643" s="1" t="s">
        <v>3200</v>
      </c>
      <c r="D643" s="1" t="s">
        <v>3201</v>
      </c>
      <c r="E643" s="1" t="s">
        <v>3202</v>
      </c>
      <c r="F643" s="1" t="s">
        <v>3188</v>
      </c>
      <c r="G643" s="1" t="s">
        <v>3203</v>
      </c>
      <c r="H643" s="1" t="s">
        <v>3190</v>
      </c>
      <c r="I643" s="1" t="s">
        <v>1201</v>
      </c>
      <c r="J643" s="1" t="s">
        <v>3204</v>
      </c>
      <c r="K643" s="5">
        <v>61</v>
      </c>
      <c r="L643" s="32">
        <f t="shared" si="18"/>
        <v>122</v>
      </c>
      <c r="M643" s="39">
        <f t="shared" si="19"/>
        <v>5</v>
      </c>
      <c r="N643" s="122"/>
    </row>
    <row r="644" spans="1:14" ht="30" customHeight="1" x14ac:dyDescent="0.35">
      <c r="A644" s="1" t="s">
        <v>3009</v>
      </c>
      <c r="B644" s="1" t="s">
        <v>8</v>
      </c>
      <c r="C644" s="1" t="s">
        <v>3205</v>
      </c>
      <c r="D644" s="1" t="s">
        <v>3206</v>
      </c>
      <c r="E644" s="1" t="s">
        <v>3195</v>
      </c>
      <c r="F644" s="1" t="s">
        <v>3207</v>
      </c>
      <c r="G644" s="1" t="s">
        <v>13</v>
      </c>
      <c r="H644" s="1" t="s">
        <v>3208</v>
      </c>
      <c r="I644" s="1" t="s">
        <v>3209</v>
      </c>
      <c r="J644" s="1" t="s">
        <v>3210</v>
      </c>
      <c r="K644" s="5">
        <v>115</v>
      </c>
      <c r="L644" s="32">
        <f t="shared" si="18"/>
        <v>230</v>
      </c>
      <c r="M644" s="39">
        <f t="shared" si="19"/>
        <v>10</v>
      </c>
      <c r="N644" s="122"/>
    </row>
    <row r="645" spans="1:14" ht="30" customHeight="1" x14ac:dyDescent="0.35">
      <c r="A645" s="1" t="s">
        <v>3009</v>
      </c>
      <c r="B645" s="1" t="s">
        <v>8</v>
      </c>
      <c r="C645" s="1" t="s">
        <v>3211</v>
      </c>
      <c r="D645" s="1" t="s">
        <v>3212</v>
      </c>
      <c r="E645" s="1" t="s">
        <v>3213</v>
      </c>
      <c r="F645" s="1" t="s">
        <v>3188</v>
      </c>
      <c r="G645" s="1" t="s">
        <v>3214</v>
      </c>
      <c r="H645" s="1" t="s">
        <v>3215</v>
      </c>
      <c r="I645" s="1" t="s">
        <v>3216</v>
      </c>
      <c r="J645" s="1" t="s">
        <v>3217</v>
      </c>
      <c r="K645" s="5">
        <v>77</v>
      </c>
      <c r="L645" s="32">
        <f t="shared" ref="L645:L708" si="20">K645*2</f>
        <v>154</v>
      </c>
      <c r="M645" s="39">
        <f t="shared" ref="M645:M708" si="21">ROUNDUP(L645/25,0)</f>
        <v>7</v>
      </c>
      <c r="N645" s="122"/>
    </row>
    <row r="646" spans="1:14" ht="30" customHeight="1" x14ac:dyDescent="0.35">
      <c r="A646" s="1" t="s">
        <v>3009</v>
      </c>
      <c r="B646" s="1" t="s">
        <v>8</v>
      </c>
      <c r="C646" s="1" t="s">
        <v>3218</v>
      </c>
      <c r="D646" s="1" t="s">
        <v>3219</v>
      </c>
      <c r="E646" s="1" t="s">
        <v>3195</v>
      </c>
      <c r="F646" s="1" t="s">
        <v>3196</v>
      </c>
      <c r="G646" s="1" t="s">
        <v>13</v>
      </c>
      <c r="H646" s="1" t="s">
        <v>2431</v>
      </c>
      <c r="I646" s="1" t="s">
        <v>3220</v>
      </c>
      <c r="J646" s="1" t="s">
        <v>3221</v>
      </c>
      <c r="K646" s="5">
        <v>241</v>
      </c>
      <c r="L646" s="32">
        <f t="shared" si="20"/>
        <v>482</v>
      </c>
      <c r="M646" s="39">
        <f t="shared" si="21"/>
        <v>20</v>
      </c>
      <c r="N646" s="122"/>
    </row>
    <row r="647" spans="1:14" ht="30" customHeight="1" x14ac:dyDescent="0.35">
      <c r="A647" s="1" t="s">
        <v>3009</v>
      </c>
      <c r="B647" s="1" t="s">
        <v>8</v>
      </c>
      <c r="C647" s="1" t="s">
        <v>3222</v>
      </c>
      <c r="D647" s="1" t="s">
        <v>3223</v>
      </c>
      <c r="E647" s="1" t="s">
        <v>3195</v>
      </c>
      <c r="F647" s="1" t="s">
        <v>3196</v>
      </c>
      <c r="G647" s="1" t="s">
        <v>13</v>
      </c>
      <c r="H647" s="1" t="s">
        <v>2431</v>
      </c>
      <c r="I647" s="1" t="s">
        <v>3224</v>
      </c>
      <c r="J647" s="1" t="s">
        <v>3225</v>
      </c>
      <c r="K647" s="5">
        <v>190</v>
      </c>
      <c r="L647" s="32">
        <f t="shared" si="20"/>
        <v>380</v>
      </c>
      <c r="M647" s="39">
        <f t="shared" si="21"/>
        <v>16</v>
      </c>
      <c r="N647" s="122"/>
    </row>
    <row r="648" spans="1:14" ht="30" customHeight="1" x14ac:dyDescent="0.35">
      <c r="A648" s="1" t="s">
        <v>3009</v>
      </c>
      <c r="B648" s="1" t="s">
        <v>8</v>
      </c>
      <c r="C648" s="1" t="s">
        <v>3226</v>
      </c>
      <c r="D648" s="1" t="s">
        <v>3227</v>
      </c>
      <c r="E648" s="1" t="s">
        <v>3195</v>
      </c>
      <c r="F648" s="1" t="s">
        <v>3196</v>
      </c>
      <c r="G648" s="1" t="s">
        <v>13</v>
      </c>
      <c r="H648" s="1" t="s">
        <v>2431</v>
      </c>
      <c r="I648" s="1" t="s">
        <v>3228</v>
      </c>
      <c r="J648" s="1" t="s">
        <v>3229</v>
      </c>
      <c r="K648" s="5">
        <v>306</v>
      </c>
      <c r="L648" s="32">
        <f t="shared" si="20"/>
        <v>612</v>
      </c>
      <c r="M648" s="39">
        <f t="shared" si="21"/>
        <v>25</v>
      </c>
      <c r="N648" s="122"/>
    </row>
    <row r="649" spans="1:14" ht="30" customHeight="1" x14ac:dyDescent="0.35">
      <c r="A649" s="1" t="s">
        <v>3009</v>
      </c>
      <c r="B649" s="1" t="s">
        <v>8</v>
      </c>
      <c r="C649" s="1" t="s">
        <v>3230</v>
      </c>
      <c r="D649" s="1" t="s">
        <v>3231</v>
      </c>
      <c r="E649" s="1" t="s">
        <v>3232</v>
      </c>
      <c r="F649" s="1" t="s">
        <v>3145</v>
      </c>
      <c r="G649" s="1" t="s">
        <v>13</v>
      </c>
      <c r="H649" s="1" t="s">
        <v>3233</v>
      </c>
      <c r="I649" s="1" t="s">
        <v>3234</v>
      </c>
      <c r="J649" s="1" t="s">
        <v>3235</v>
      </c>
      <c r="K649" s="5">
        <v>168</v>
      </c>
      <c r="L649" s="32">
        <f t="shared" si="20"/>
        <v>336</v>
      </c>
      <c r="M649" s="39">
        <f t="shared" si="21"/>
        <v>14</v>
      </c>
      <c r="N649" s="122"/>
    </row>
    <row r="650" spans="1:14" ht="30" customHeight="1" x14ac:dyDescent="0.35">
      <c r="A650" s="1" t="s">
        <v>3009</v>
      </c>
      <c r="B650" s="1" t="s">
        <v>77</v>
      </c>
      <c r="C650" s="1" t="s">
        <v>3236</v>
      </c>
      <c r="D650" s="1" t="s">
        <v>3237</v>
      </c>
      <c r="E650" s="1" t="s">
        <v>3046</v>
      </c>
      <c r="F650" s="1" t="s">
        <v>3033</v>
      </c>
      <c r="G650" s="1" t="s">
        <v>13</v>
      </c>
      <c r="H650" s="1" t="s">
        <v>3035</v>
      </c>
      <c r="I650" s="1" t="s">
        <v>3238</v>
      </c>
      <c r="J650" s="1" t="s">
        <v>3239</v>
      </c>
      <c r="K650" s="5">
        <v>676</v>
      </c>
      <c r="L650" s="32">
        <f t="shared" si="20"/>
        <v>1352</v>
      </c>
      <c r="M650" s="39">
        <f t="shared" si="21"/>
        <v>55</v>
      </c>
      <c r="N650" s="122"/>
    </row>
    <row r="651" spans="1:14" ht="30" customHeight="1" x14ac:dyDescent="0.35">
      <c r="A651" s="1" t="s">
        <v>3009</v>
      </c>
      <c r="B651" s="1" t="s">
        <v>77</v>
      </c>
      <c r="C651" s="1" t="s">
        <v>3240</v>
      </c>
      <c r="D651" s="1" t="s">
        <v>3241</v>
      </c>
      <c r="E651" s="1" t="s">
        <v>3089</v>
      </c>
      <c r="F651" s="1" t="s">
        <v>3071</v>
      </c>
      <c r="G651" s="1" t="s">
        <v>3090</v>
      </c>
      <c r="H651" s="1" t="s">
        <v>3035</v>
      </c>
      <c r="I651" s="1" t="s">
        <v>3242</v>
      </c>
      <c r="J651" s="1" t="s">
        <v>3243</v>
      </c>
      <c r="K651" s="5">
        <v>231</v>
      </c>
      <c r="L651" s="32">
        <f t="shared" si="20"/>
        <v>462</v>
      </c>
      <c r="M651" s="39">
        <f t="shared" si="21"/>
        <v>19</v>
      </c>
      <c r="N651" s="122"/>
    </row>
    <row r="652" spans="1:14" ht="30" customHeight="1" x14ac:dyDescent="0.35">
      <c r="A652" s="1" t="s">
        <v>3009</v>
      </c>
      <c r="B652" s="1" t="s">
        <v>77</v>
      </c>
      <c r="C652" s="1" t="s">
        <v>3244</v>
      </c>
      <c r="D652" s="1" t="s">
        <v>3245</v>
      </c>
      <c r="E652" s="1" t="s">
        <v>3070</v>
      </c>
      <c r="F652" s="1" t="s">
        <v>3071</v>
      </c>
      <c r="G652" s="1" t="s">
        <v>13</v>
      </c>
      <c r="H652" s="1" t="s">
        <v>3035</v>
      </c>
      <c r="I652" s="1" t="s">
        <v>3246</v>
      </c>
      <c r="J652" s="1" t="s">
        <v>3247</v>
      </c>
      <c r="K652" s="5">
        <v>418</v>
      </c>
      <c r="L652" s="32">
        <f t="shared" si="20"/>
        <v>836</v>
      </c>
      <c r="M652" s="39">
        <f t="shared" si="21"/>
        <v>34</v>
      </c>
      <c r="N652" s="122"/>
    </row>
    <row r="653" spans="1:14" ht="30" customHeight="1" x14ac:dyDescent="0.35">
      <c r="A653" s="1" t="s">
        <v>3009</v>
      </c>
      <c r="B653" s="1" t="s">
        <v>77</v>
      </c>
      <c r="C653" s="1" t="s">
        <v>3248</v>
      </c>
      <c r="D653" s="1" t="s">
        <v>3249</v>
      </c>
      <c r="E653" s="1" t="s">
        <v>3130</v>
      </c>
      <c r="F653" s="1" t="s">
        <v>3131</v>
      </c>
      <c r="G653" s="1" t="s">
        <v>13</v>
      </c>
      <c r="H653" s="1" t="s">
        <v>3035</v>
      </c>
      <c r="I653" s="1" t="s">
        <v>3250</v>
      </c>
      <c r="J653" s="1" t="s">
        <v>3251</v>
      </c>
      <c r="K653" s="5">
        <v>316</v>
      </c>
      <c r="L653" s="32">
        <f t="shared" si="20"/>
        <v>632</v>
      </c>
      <c r="M653" s="39">
        <f t="shared" si="21"/>
        <v>26</v>
      </c>
      <c r="N653" s="122"/>
    </row>
    <row r="654" spans="1:14" ht="30" customHeight="1" x14ac:dyDescent="0.35">
      <c r="A654" s="1" t="s">
        <v>3009</v>
      </c>
      <c r="B654" s="1" t="s">
        <v>77</v>
      </c>
      <c r="C654" s="1" t="s">
        <v>3252</v>
      </c>
      <c r="D654" s="1" t="s">
        <v>3164</v>
      </c>
      <c r="E654" s="1" t="s">
        <v>3165</v>
      </c>
      <c r="F654" s="1" t="s">
        <v>3159</v>
      </c>
      <c r="G654" s="1" t="s">
        <v>13</v>
      </c>
      <c r="H654" s="1" t="s">
        <v>3035</v>
      </c>
      <c r="I654" s="1" t="s">
        <v>3253</v>
      </c>
      <c r="J654" s="1" t="s">
        <v>3254</v>
      </c>
      <c r="K654" s="5">
        <v>276</v>
      </c>
      <c r="L654" s="32">
        <f t="shared" si="20"/>
        <v>552</v>
      </c>
      <c r="M654" s="39">
        <f t="shared" si="21"/>
        <v>23</v>
      </c>
      <c r="N654" s="122"/>
    </row>
    <row r="655" spans="1:14" ht="30" customHeight="1" x14ac:dyDescent="0.35">
      <c r="A655" s="1" t="s">
        <v>3009</v>
      </c>
      <c r="B655" s="1" t="s">
        <v>77</v>
      </c>
      <c r="C655" s="1" t="s">
        <v>3255</v>
      </c>
      <c r="D655" s="1" t="s">
        <v>3256</v>
      </c>
      <c r="E655" s="1" t="s">
        <v>3165</v>
      </c>
      <c r="F655" s="1" t="s">
        <v>3159</v>
      </c>
      <c r="G655" s="1" t="s">
        <v>13</v>
      </c>
      <c r="H655" s="1" t="s">
        <v>3035</v>
      </c>
      <c r="I655" s="1" t="s">
        <v>3257</v>
      </c>
      <c r="J655" s="1" t="s">
        <v>3258</v>
      </c>
      <c r="K655" s="5">
        <v>492</v>
      </c>
      <c r="L655" s="32">
        <f t="shared" si="20"/>
        <v>984</v>
      </c>
      <c r="M655" s="39">
        <f t="shared" si="21"/>
        <v>40</v>
      </c>
      <c r="N655" s="122"/>
    </row>
    <row r="656" spans="1:14" ht="30" customHeight="1" x14ac:dyDescent="0.35">
      <c r="A656" s="1" t="s">
        <v>3009</v>
      </c>
      <c r="B656" s="1" t="s">
        <v>77</v>
      </c>
      <c r="C656" s="1" t="s">
        <v>3259</v>
      </c>
      <c r="D656" s="1" t="s">
        <v>3186</v>
      </c>
      <c r="E656" s="1" t="s">
        <v>3187</v>
      </c>
      <c r="F656" s="1" t="s">
        <v>3188</v>
      </c>
      <c r="G656" s="1" t="s">
        <v>3189</v>
      </c>
      <c r="H656" s="1" t="s">
        <v>3035</v>
      </c>
      <c r="I656" s="1" t="s">
        <v>3260</v>
      </c>
      <c r="J656" s="1" t="s">
        <v>3261</v>
      </c>
      <c r="K656" s="5">
        <v>222</v>
      </c>
      <c r="L656" s="32">
        <f t="shared" si="20"/>
        <v>444</v>
      </c>
      <c r="M656" s="39">
        <f t="shared" si="21"/>
        <v>18</v>
      </c>
      <c r="N656" s="122"/>
    </row>
    <row r="657" spans="1:14" ht="30" customHeight="1" x14ac:dyDescent="0.35">
      <c r="A657" s="1" t="s">
        <v>3009</v>
      </c>
      <c r="B657" s="1" t="s">
        <v>77</v>
      </c>
      <c r="C657" s="1" t="s">
        <v>3262</v>
      </c>
      <c r="D657" s="1" t="s">
        <v>3263</v>
      </c>
      <c r="E657" s="1" t="s">
        <v>3195</v>
      </c>
      <c r="F657" s="1" t="s">
        <v>3196</v>
      </c>
      <c r="G657" s="1" t="s">
        <v>13</v>
      </c>
      <c r="H657" s="1" t="s">
        <v>3035</v>
      </c>
      <c r="I657" s="1" t="s">
        <v>3264</v>
      </c>
      <c r="J657" s="1" t="s">
        <v>3265</v>
      </c>
      <c r="K657" s="5">
        <v>368</v>
      </c>
      <c r="L657" s="32">
        <f t="shared" si="20"/>
        <v>736</v>
      </c>
      <c r="M657" s="39">
        <f t="shared" si="21"/>
        <v>30</v>
      </c>
      <c r="N657" s="122"/>
    </row>
    <row r="658" spans="1:14" ht="30" customHeight="1" x14ac:dyDescent="0.35">
      <c r="A658" s="1" t="s">
        <v>3009</v>
      </c>
      <c r="B658" s="1" t="s">
        <v>94</v>
      </c>
      <c r="C658" s="1" t="s">
        <v>3266</v>
      </c>
      <c r="D658" s="1" t="s">
        <v>3267</v>
      </c>
      <c r="E658" s="1" t="s">
        <v>3046</v>
      </c>
      <c r="F658" s="1" t="s">
        <v>3033</v>
      </c>
      <c r="G658" s="1" t="s">
        <v>13</v>
      </c>
      <c r="H658" s="1" t="s">
        <v>3035</v>
      </c>
      <c r="I658" s="1" t="s">
        <v>3268</v>
      </c>
      <c r="J658" s="1" t="s">
        <v>3269</v>
      </c>
      <c r="K658" s="5">
        <v>716</v>
      </c>
      <c r="L658" s="32">
        <f t="shared" si="20"/>
        <v>1432</v>
      </c>
      <c r="M658" s="39">
        <f t="shared" si="21"/>
        <v>58</v>
      </c>
      <c r="N658" s="122"/>
    </row>
    <row r="659" spans="1:14" ht="30" customHeight="1" x14ac:dyDescent="0.35">
      <c r="A659" s="1" t="s">
        <v>3009</v>
      </c>
      <c r="B659" s="1" t="s">
        <v>94</v>
      </c>
      <c r="C659" s="1" t="s">
        <v>3270</v>
      </c>
      <c r="D659" s="1" t="s">
        <v>3271</v>
      </c>
      <c r="E659" s="1" t="s">
        <v>3070</v>
      </c>
      <c r="F659" s="1" t="s">
        <v>3071</v>
      </c>
      <c r="G659" s="1" t="s">
        <v>13</v>
      </c>
      <c r="H659" s="1" t="s">
        <v>3035</v>
      </c>
      <c r="I659" s="1" t="s">
        <v>3272</v>
      </c>
      <c r="J659" s="1" t="s">
        <v>3273</v>
      </c>
      <c r="K659" s="5">
        <v>752</v>
      </c>
      <c r="L659" s="32">
        <f t="shared" si="20"/>
        <v>1504</v>
      </c>
      <c r="M659" s="39">
        <f t="shared" si="21"/>
        <v>61</v>
      </c>
      <c r="N659" s="122"/>
    </row>
    <row r="660" spans="1:14" ht="30" customHeight="1" x14ac:dyDescent="0.35">
      <c r="A660" s="1" t="s">
        <v>3009</v>
      </c>
      <c r="B660" s="1" t="s">
        <v>94</v>
      </c>
      <c r="C660" s="1" t="s">
        <v>3274</v>
      </c>
      <c r="D660" s="1" t="s">
        <v>3275</v>
      </c>
      <c r="E660" s="1" t="s">
        <v>3130</v>
      </c>
      <c r="F660" s="1" t="s">
        <v>3131</v>
      </c>
      <c r="G660" s="1" t="s">
        <v>13</v>
      </c>
      <c r="H660" s="1" t="s">
        <v>3035</v>
      </c>
      <c r="I660" s="1" t="s">
        <v>3276</v>
      </c>
      <c r="J660" s="1" t="s">
        <v>3277</v>
      </c>
      <c r="K660" s="5">
        <v>525</v>
      </c>
      <c r="L660" s="32">
        <f t="shared" si="20"/>
        <v>1050</v>
      </c>
      <c r="M660" s="39">
        <f t="shared" si="21"/>
        <v>42</v>
      </c>
      <c r="N660" s="122"/>
    </row>
    <row r="661" spans="1:14" ht="30" customHeight="1" x14ac:dyDescent="0.35">
      <c r="A661" s="1" t="s">
        <v>3009</v>
      </c>
      <c r="B661" s="1" t="s">
        <v>94</v>
      </c>
      <c r="C661" s="1" t="s">
        <v>3278</v>
      </c>
      <c r="D661" s="1" t="s">
        <v>3279</v>
      </c>
      <c r="E661" s="1" t="s">
        <v>3195</v>
      </c>
      <c r="F661" s="1" t="s">
        <v>3196</v>
      </c>
      <c r="G661" s="1" t="s">
        <v>13</v>
      </c>
      <c r="H661" s="1" t="s">
        <v>2431</v>
      </c>
      <c r="I661" s="1" t="s">
        <v>3280</v>
      </c>
      <c r="J661" s="1" t="s">
        <v>3281</v>
      </c>
      <c r="K661" s="5">
        <v>684</v>
      </c>
      <c r="L661" s="32">
        <f t="shared" si="20"/>
        <v>1368</v>
      </c>
      <c r="M661" s="39">
        <f t="shared" si="21"/>
        <v>55</v>
      </c>
      <c r="N661" s="122"/>
    </row>
    <row r="662" spans="1:14" ht="30" customHeight="1" x14ac:dyDescent="0.35">
      <c r="A662" s="1" t="s">
        <v>3009</v>
      </c>
      <c r="B662" s="1" t="s">
        <v>94</v>
      </c>
      <c r="C662" s="1" t="s">
        <v>3282</v>
      </c>
      <c r="D662" s="1" t="s">
        <v>3283</v>
      </c>
      <c r="E662" s="1" t="s">
        <v>3165</v>
      </c>
      <c r="F662" s="1" t="s">
        <v>3159</v>
      </c>
      <c r="G662" s="1" t="s">
        <v>13</v>
      </c>
      <c r="H662" s="1" t="s">
        <v>3035</v>
      </c>
      <c r="I662" s="1" t="s">
        <v>3284</v>
      </c>
      <c r="J662" s="1" t="s">
        <v>3285</v>
      </c>
      <c r="K662" s="5">
        <v>779</v>
      </c>
      <c r="L662" s="32">
        <f t="shared" si="20"/>
        <v>1558</v>
      </c>
      <c r="M662" s="39">
        <f t="shared" si="21"/>
        <v>63</v>
      </c>
      <c r="N662" s="122"/>
    </row>
    <row r="663" spans="1:14" ht="30" customHeight="1" x14ac:dyDescent="0.35">
      <c r="A663" s="1" t="s">
        <v>3009</v>
      </c>
      <c r="B663" s="1" t="s">
        <v>103</v>
      </c>
      <c r="C663" s="1" t="s">
        <v>3286</v>
      </c>
      <c r="D663" s="1" t="s">
        <v>3287</v>
      </c>
      <c r="E663" s="1" t="s">
        <v>3046</v>
      </c>
      <c r="F663" s="1" t="s">
        <v>3033</v>
      </c>
      <c r="G663" s="1" t="s">
        <v>13</v>
      </c>
      <c r="H663" s="1" t="s">
        <v>3035</v>
      </c>
      <c r="I663" s="1" t="s">
        <v>3288</v>
      </c>
      <c r="J663" s="1" t="s">
        <v>3289</v>
      </c>
      <c r="K663" s="5">
        <v>164</v>
      </c>
      <c r="L663" s="32">
        <f t="shared" si="20"/>
        <v>328</v>
      </c>
      <c r="M663" s="39">
        <f t="shared" si="21"/>
        <v>14</v>
      </c>
      <c r="N663" s="122"/>
    </row>
    <row r="664" spans="1:14" ht="30" customHeight="1" x14ac:dyDescent="0.35">
      <c r="A664" s="1" t="s">
        <v>3009</v>
      </c>
      <c r="B664" s="1" t="s">
        <v>103</v>
      </c>
      <c r="C664" s="1" t="s">
        <v>3290</v>
      </c>
      <c r="D664" s="1" t="s">
        <v>3291</v>
      </c>
      <c r="E664" s="1" t="s">
        <v>3070</v>
      </c>
      <c r="F664" s="1" t="s">
        <v>3071</v>
      </c>
      <c r="G664" s="1" t="s">
        <v>13</v>
      </c>
      <c r="H664" s="1" t="s">
        <v>3035</v>
      </c>
      <c r="I664" s="1" t="s">
        <v>3292</v>
      </c>
      <c r="J664" s="1" t="s">
        <v>3293</v>
      </c>
      <c r="K664" s="5">
        <v>177</v>
      </c>
      <c r="L664" s="32">
        <f t="shared" si="20"/>
        <v>354</v>
      </c>
      <c r="M664" s="39">
        <f t="shared" si="21"/>
        <v>15</v>
      </c>
      <c r="N664" s="122"/>
    </row>
    <row r="665" spans="1:14" ht="30" customHeight="1" x14ac:dyDescent="0.35">
      <c r="A665" s="1" t="s">
        <v>3009</v>
      </c>
      <c r="B665" s="1" t="s">
        <v>103</v>
      </c>
      <c r="C665" s="1" t="s">
        <v>3294</v>
      </c>
      <c r="D665" s="1" t="s">
        <v>3295</v>
      </c>
      <c r="E665" s="1" t="s">
        <v>3165</v>
      </c>
      <c r="F665" s="1" t="s">
        <v>3159</v>
      </c>
      <c r="G665" s="1" t="s">
        <v>13</v>
      </c>
      <c r="H665" s="1" t="s">
        <v>3035</v>
      </c>
      <c r="I665" s="1" t="s">
        <v>3296</v>
      </c>
      <c r="J665" s="1" t="s">
        <v>3297</v>
      </c>
      <c r="K665" s="5">
        <v>111</v>
      </c>
      <c r="L665" s="32">
        <f t="shared" si="20"/>
        <v>222</v>
      </c>
      <c r="M665" s="39">
        <f t="shared" si="21"/>
        <v>9</v>
      </c>
      <c r="N665" s="122"/>
    </row>
    <row r="666" spans="1:14" ht="30" customHeight="1" x14ac:dyDescent="0.35">
      <c r="A666" s="1" t="s">
        <v>3009</v>
      </c>
      <c r="B666" s="1" t="s">
        <v>103</v>
      </c>
      <c r="C666" s="1" t="s">
        <v>3298</v>
      </c>
      <c r="D666" s="1" t="s">
        <v>3299</v>
      </c>
      <c r="E666" s="1" t="s">
        <v>3195</v>
      </c>
      <c r="F666" s="1" t="s">
        <v>3196</v>
      </c>
      <c r="G666" s="1" t="s">
        <v>13</v>
      </c>
      <c r="H666" s="1" t="s">
        <v>3035</v>
      </c>
      <c r="I666" s="1" t="s">
        <v>3300</v>
      </c>
      <c r="J666" s="1" t="s">
        <v>3301</v>
      </c>
      <c r="K666" s="5">
        <v>138</v>
      </c>
      <c r="L666" s="32">
        <f t="shared" si="20"/>
        <v>276</v>
      </c>
      <c r="M666" s="39">
        <f t="shared" si="21"/>
        <v>12</v>
      </c>
      <c r="N666" s="122"/>
    </row>
    <row r="667" spans="1:14" ht="30" customHeight="1" x14ac:dyDescent="0.35">
      <c r="A667" s="1" t="s">
        <v>3009</v>
      </c>
      <c r="B667" s="1" t="s">
        <v>108</v>
      </c>
      <c r="C667" s="1" t="s">
        <v>3302</v>
      </c>
      <c r="D667" s="1" t="s">
        <v>3303</v>
      </c>
      <c r="E667" s="1" t="s">
        <v>3046</v>
      </c>
      <c r="F667" s="1" t="s">
        <v>3033</v>
      </c>
      <c r="G667" s="1" t="s">
        <v>13</v>
      </c>
      <c r="H667" s="1" t="s">
        <v>3035</v>
      </c>
      <c r="I667" s="1" t="s">
        <v>3304</v>
      </c>
      <c r="J667" s="1" t="s">
        <v>3305</v>
      </c>
      <c r="K667" s="5">
        <v>100</v>
      </c>
      <c r="L667" s="32">
        <f t="shared" si="20"/>
        <v>200</v>
      </c>
      <c r="M667" s="39">
        <f t="shared" si="21"/>
        <v>8</v>
      </c>
      <c r="N667" s="122"/>
    </row>
    <row r="668" spans="1:14" ht="30" customHeight="1" x14ac:dyDescent="0.35">
      <c r="A668" s="1" t="s">
        <v>3009</v>
      </c>
      <c r="B668" s="1" t="s">
        <v>108</v>
      </c>
      <c r="C668" s="1" t="s">
        <v>3306</v>
      </c>
      <c r="D668" s="1" t="s">
        <v>3307</v>
      </c>
      <c r="E668" s="1" t="s">
        <v>3195</v>
      </c>
      <c r="F668" s="1" t="s">
        <v>3196</v>
      </c>
      <c r="G668" s="1" t="s">
        <v>13</v>
      </c>
      <c r="H668" s="1" t="s">
        <v>3035</v>
      </c>
      <c r="I668" s="1" t="s">
        <v>3308</v>
      </c>
      <c r="J668" s="1" t="s">
        <v>3309</v>
      </c>
      <c r="K668" s="5">
        <v>74</v>
      </c>
      <c r="L668" s="32">
        <f t="shared" si="20"/>
        <v>148</v>
      </c>
      <c r="M668" s="39">
        <f t="shared" si="21"/>
        <v>6</v>
      </c>
      <c r="N668" s="122"/>
    </row>
    <row r="669" spans="1:14" ht="30" customHeight="1" x14ac:dyDescent="0.35">
      <c r="A669" s="1" t="s">
        <v>3009</v>
      </c>
      <c r="B669" s="1" t="s">
        <v>108</v>
      </c>
      <c r="C669" s="1" t="s">
        <v>3310</v>
      </c>
      <c r="D669" s="1" t="s">
        <v>3311</v>
      </c>
      <c r="E669" s="1" t="s">
        <v>3165</v>
      </c>
      <c r="F669" s="1" t="s">
        <v>3159</v>
      </c>
      <c r="G669" s="1" t="s">
        <v>13</v>
      </c>
      <c r="H669" s="1" t="s">
        <v>3035</v>
      </c>
      <c r="I669" s="1" t="s">
        <v>3312</v>
      </c>
      <c r="J669" s="1" t="s">
        <v>3313</v>
      </c>
      <c r="K669" s="5">
        <v>69</v>
      </c>
      <c r="L669" s="32">
        <f t="shared" si="20"/>
        <v>138</v>
      </c>
      <c r="M669" s="39">
        <f t="shared" si="21"/>
        <v>6</v>
      </c>
      <c r="N669" s="122"/>
    </row>
    <row r="670" spans="1:14" ht="30" customHeight="1" x14ac:dyDescent="0.35">
      <c r="A670" s="1" t="s">
        <v>3009</v>
      </c>
      <c r="B670" s="1" t="s">
        <v>108</v>
      </c>
      <c r="C670" s="1" t="s">
        <v>3314</v>
      </c>
      <c r="D670" s="1" t="s">
        <v>3315</v>
      </c>
      <c r="E670" s="1" t="s">
        <v>3096</v>
      </c>
      <c r="F670" s="1" t="s">
        <v>3103</v>
      </c>
      <c r="G670" s="1" t="s">
        <v>13</v>
      </c>
      <c r="H670" s="1" t="s">
        <v>3035</v>
      </c>
      <c r="I670" s="1" t="s">
        <v>3316</v>
      </c>
      <c r="J670" s="1" t="s">
        <v>3317</v>
      </c>
      <c r="K670" s="5">
        <v>127</v>
      </c>
      <c r="L670" s="32">
        <f t="shared" si="20"/>
        <v>254</v>
      </c>
      <c r="M670" s="39">
        <f t="shared" si="21"/>
        <v>11</v>
      </c>
      <c r="N670" s="122"/>
    </row>
    <row r="671" spans="1:14" ht="30" customHeight="1" x14ac:dyDescent="0.35">
      <c r="A671" s="1" t="s">
        <v>3009</v>
      </c>
      <c r="B671" s="1" t="s">
        <v>118</v>
      </c>
      <c r="C671" s="1" t="s">
        <v>3318</v>
      </c>
      <c r="D671" s="1" t="s">
        <v>3319</v>
      </c>
      <c r="E671" s="1" t="s">
        <v>3019</v>
      </c>
      <c r="F671" s="1" t="s">
        <v>3020</v>
      </c>
      <c r="G671" s="1" t="s">
        <v>13</v>
      </c>
      <c r="H671" s="1" t="s">
        <v>3021</v>
      </c>
      <c r="I671" s="1" t="s">
        <v>3320</v>
      </c>
      <c r="J671" s="1" t="s">
        <v>3321</v>
      </c>
      <c r="K671" s="5">
        <v>466</v>
      </c>
      <c r="L671" s="32">
        <f t="shared" si="20"/>
        <v>932</v>
      </c>
      <c r="M671" s="39">
        <f t="shared" si="21"/>
        <v>38</v>
      </c>
      <c r="N671" s="122"/>
    </row>
    <row r="672" spans="1:14" ht="30" customHeight="1" x14ac:dyDescent="0.35">
      <c r="A672" s="1" t="s">
        <v>3009</v>
      </c>
      <c r="B672" s="1" t="s">
        <v>118</v>
      </c>
      <c r="C672" s="1" t="s">
        <v>3322</v>
      </c>
      <c r="D672" s="1" t="s">
        <v>3323</v>
      </c>
      <c r="E672" s="1" t="s">
        <v>3195</v>
      </c>
      <c r="F672" s="1" t="s">
        <v>3196</v>
      </c>
      <c r="G672" s="1" t="s">
        <v>13</v>
      </c>
      <c r="H672" s="1" t="s">
        <v>3035</v>
      </c>
      <c r="I672" s="1" t="s">
        <v>3324</v>
      </c>
      <c r="J672" s="1" t="s">
        <v>3325</v>
      </c>
      <c r="K672" s="5">
        <v>517</v>
      </c>
      <c r="L672" s="32">
        <f t="shared" si="20"/>
        <v>1034</v>
      </c>
      <c r="M672" s="39">
        <f t="shared" si="21"/>
        <v>42</v>
      </c>
      <c r="N672" s="122"/>
    </row>
    <row r="673" spans="1:14" ht="30" customHeight="1" x14ac:dyDescent="0.35">
      <c r="A673" s="1" t="s">
        <v>3009</v>
      </c>
      <c r="B673" s="1" t="s">
        <v>118</v>
      </c>
      <c r="C673" s="1" t="s">
        <v>3326</v>
      </c>
      <c r="D673" s="1" t="s">
        <v>3095</v>
      </c>
      <c r="E673" s="1" t="s">
        <v>3096</v>
      </c>
      <c r="F673" s="1" t="s">
        <v>3097</v>
      </c>
      <c r="G673" s="1" t="s">
        <v>13</v>
      </c>
      <c r="H673" s="1" t="s">
        <v>3035</v>
      </c>
      <c r="I673" s="1" t="s">
        <v>3327</v>
      </c>
      <c r="J673" s="1" t="s">
        <v>3328</v>
      </c>
      <c r="K673" s="5">
        <v>302</v>
      </c>
      <c r="L673" s="32">
        <f t="shared" si="20"/>
        <v>604</v>
      </c>
      <c r="M673" s="39">
        <f t="shared" si="21"/>
        <v>25</v>
      </c>
      <c r="N673" s="122"/>
    </row>
    <row r="674" spans="1:14" ht="30" customHeight="1" thickBot="1" x14ac:dyDescent="0.4">
      <c r="A674" s="17" t="s">
        <v>3009</v>
      </c>
      <c r="B674" s="17" t="s">
        <v>118</v>
      </c>
      <c r="C674" s="17" t="s">
        <v>3329</v>
      </c>
      <c r="D674" s="17" t="s">
        <v>3125</v>
      </c>
      <c r="E674" s="17" t="s">
        <v>3070</v>
      </c>
      <c r="F674" s="17" t="s">
        <v>3071</v>
      </c>
      <c r="G674" s="17" t="s">
        <v>13</v>
      </c>
      <c r="H674" s="17" t="s">
        <v>3035</v>
      </c>
      <c r="I674" s="17" t="s">
        <v>3330</v>
      </c>
      <c r="J674" s="17" t="s">
        <v>3331</v>
      </c>
      <c r="K674" s="18">
        <v>274</v>
      </c>
      <c r="L674" s="32">
        <f t="shared" si="20"/>
        <v>548</v>
      </c>
      <c r="M674" s="39">
        <f t="shared" si="21"/>
        <v>22</v>
      </c>
      <c r="N674" s="122"/>
    </row>
    <row r="675" spans="1:14" ht="30" customHeight="1" x14ac:dyDescent="0.35">
      <c r="A675" s="15" t="s">
        <v>3332</v>
      </c>
      <c r="B675" s="15" t="s">
        <v>8</v>
      </c>
      <c r="C675" s="15" t="s">
        <v>3333</v>
      </c>
      <c r="D675" s="15" t="s">
        <v>3334</v>
      </c>
      <c r="E675" s="15" t="s">
        <v>3335</v>
      </c>
      <c r="F675" s="15" t="s">
        <v>3336</v>
      </c>
      <c r="G675" s="15" t="s">
        <v>13</v>
      </c>
      <c r="H675" s="15" t="s">
        <v>3337</v>
      </c>
      <c r="I675" s="15" t="s">
        <v>3338</v>
      </c>
      <c r="J675" s="15" t="s">
        <v>3339</v>
      </c>
      <c r="K675" s="16">
        <v>205</v>
      </c>
      <c r="L675" s="32">
        <f t="shared" si="20"/>
        <v>410</v>
      </c>
      <c r="M675" s="39">
        <f t="shared" si="21"/>
        <v>17</v>
      </c>
      <c r="N675" s="122">
        <f>SUM(M675:M718)</f>
        <v>760</v>
      </c>
    </row>
    <row r="676" spans="1:14" ht="30" customHeight="1" x14ac:dyDescent="0.35">
      <c r="A676" s="1" t="s">
        <v>3332</v>
      </c>
      <c r="B676" s="1" t="s">
        <v>8</v>
      </c>
      <c r="C676" s="1" t="s">
        <v>3340</v>
      </c>
      <c r="D676" s="1" t="s">
        <v>3341</v>
      </c>
      <c r="E676" s="1" t="s">
        <v>3342</v>
      </c>
      <c r="F676" s="1" t="s">
        <v>3343</v>
      </c>
      <c r="G676" s="1" t="s">
        <v>13</v>
      </c>
      <c r="H676" s="1" t="s">
        <v>3344</v>
      </c>
      <c r="I676" s="1" t="s">
        <v>3345</v>
      </c>
      <c r="J676" s="1" t="s">
        <v>3346</v>
      </c>
      <c r="K676" s="5">
        <v>187</v>
      </c>
      <c r="L676" s="32">
        <f t="shared" si="20"/>
        <v>374</v>
      </c>
      <c r="M676" s="39">
        <f t="shared" si="21"/>
        <v>15</v>
      </c>
      <c r="N676" s="122"/>
    </row>
    <row r="677" spans="1:14" ht="30" customHeight="1" x14ac:dyDescent="0.35">
      <c r="A677" s="1" t="s">
        <v>3332</v>
      </c>
      <c r="B677" s="1" t="s">
        <v>8</v>
      </c>
      <c r="C677" s="1" t="s">
        <v>3347</v>
      </c>
      <c r="D677" s="1" t="s">
        <v>3348</v>
      </c>
      <c r="E677" s="1" t="s">
        <v>3335</v>
      </c>
      <c r="F677" s="1" t="s">
        <v>3349</v>
      </c>
      <c r="G677" s="1" t="s">
        <v>13</v>
      </c>
      <c r="H677" s="1" t="s">
        <v>3350</v>
      </c>
      <c r="I677" s="1" t="s">
        <v>3351</v>
      </c>
      <c r="J677" s="1" t="s">
        <v>3352</v>
      </c>
      <c r="K677" s="5">
        <v>64</v>
      </c>
      <c r="L677" s="32">
        <f t="shared" si="20"/>
        <v>128</v>
      </c>
      <c r="M677" s="39">
        <f t="shared" si="21"/>
        <v>6</v>
      </c>
      <c r="N677" s="122"/>
    </row>
    <row r="678" spans="1:14" ht="30" customHeight="1" x14ac:dyDescent="0.35">
      <c r="A678" s="1" t="s">
        <v>3332</v>
      </c>
      <c r="B678" s="1" t="s">
        <v>8</v>
      </c>
      <c r="C678" s="1" t="s">
        <v>3353</v>
      </c>
      <c r="D678" s="1" t="s">
        <v>3354</v>
      </c>
      <c r="E678" s="1" t="s">
        <v>3342</v>
      </c>
      <c r="F678" s="1" t="s">
        <v>3355</v>
      </c>
      <c r="G678" s="1" t="s">
        <v>3356</v>
      </c>
      <c r="H678" s="1" t="s">
        <v>3357</v>
      </c>
      <c r="I678" s="1" t="s">
        <v>3358</v>
      </c>
      <c r="J678" s="1" t="s">
        <v>3359</v>
      </c>
      <c r="K678" s="5">
        <v>70</v>
      </c>
      <c r="L678" s="32">
        <f t="shared" si="20"/>
        <v>140</v>
      </c>
      <c r="M678" s="39">
        <f t="shared" si="21"/>
        <v>6</v>
      </c>
      <c r="N678" s="122"/>
    </row>
    <row r="679" spans="1:14" ht="30" customHeight="1" x14ac:dyDescent="0.35">
      <c r="A679" s="1" t="s">
        <v>3332</v>
      </c>
      <c r="B679" s="1" t="s">
        <v>8</v>
      </c>
      <c r="C679" s="1" t="s">
        <v>3360</v>
      </c>
      <c r="D679" s="1" t="s">
        <v>3361</v>
      </c>
      <c r="E679" s="1" t="s">
        <v>3362</v>
      </c>
      <c r="F679" s="1" t="s">
        <v>3363</v>
      </c>
      <c r="G679" s="1" t="s">
        <v>13</v>
      </c>
      <c r="H679" s="1" t="s">
        <v>3364</v>
      </c>
      <c r="I679" s="1" t="s">
        <v>3365</v>
      </c>
      <c r="J679" s="1" t="s">
        <v>3366</v>
      </c>
      <c r="K679" s="5">
        <v>103</v>
      </c>
      <c r="L679" s="32">
        <f t="shared" si="20"/>
        <v>206</v>
      </c>
      <c r="M679" s="39">
        <f t="shared" si="21"/>
        <v>9</v>
      </c>
      <c r="N679" s="122"/>
    </row>
    <row r="680" spans="1:14" ht="30" customHeight="1" x14ac:dyDescent="0.35">
      <c r="A680" s="1" t="s">
        <v>3332</v>
      </c>
      <c r="B680" s="1" t="s">
        <v>8</v>
      </c>
      <c r="C680" s="1" t="s">
        <v>3367</v>
      </c>
      <c r="D680" s="1" t="s">
        <v>3368</v>
      </c>
      <c r="E680" s="1" t="s">
        <v>3335</v>
      </c>
      <c r="F680" s="1" t="s">
        <v>3336</v>
      </c>
      <c r="G680" s="1" t="s">
        <v>3369</v>
      </c>
      <c r="H680" s="1" t="s">
        <v>3370</v>
      </c>
      <c r="I680" s="1" t="s">
        <v>3371</v>
      </c>
      <c r="J680" s="1" t="s">
        <v>3372</v>
      </c>
      <c r="K680" s="5">
        <v>84</v>
      </c>
      <c r="L680" s="32">
        <f t="shared" si="20"/>
        <v>168</v>
      </c>
      <c r="M680" s="39">
        <f t="shared" si="21"/>
        <v>7</v>
      </c>
      <c r="N680" s="122"/>
    </row>
    <row r="681" spans="1:14" ht="30" customHeight="1" x14ac:dyDescent="0.35">
      <c r="A681" s="1" t="s">
        <v>3332</v>
      </c>
      <c r="B681" s="1" t="s">
        <v>8</v>
      </c>
      <c r="C681" s="1" t="s">
        <v>3373</v>
      </c>
      <c r="D681" s="1" t="s">
        <v>1718</v>
      </c>
      <c r="E681" s="1" t="s">
        <v>3374</v>
      </c>
      <c r="F681" s="1" t="s">
        <v>3375</v>
      </c>
      <c r="G681" s="1" t="s">
        <v>13</v>
      </c>
      <c r="H681" s="1" t="s">
        <v>3376</v>
      </c>
      <c r="I681" s="1" t="s">
        <v>3377</v>
      </c>
      <c r="J681" s="1" t="s">
        <v>3378</v>
      </c>
      <c r="K681" s="5">
        <v>168</v>
      </c>
      <c r="L681" s="32">
        <f t="shared" si="20"/>
        <v>336</v>
      </c>
      <c r="M681" s="39">
        <f t="shared" si="21"/>
        <v>14</v>
      </c>
      <c r="N681" s="122"/>
    </row>
    <row r="682" spans="1:14" ht="30" customHeight="1" x14ac:dyDescent="0.35">
      <c r="A682" s="1" t="s">
        <v>3332</v>
      </c>
      <c r="B682" s="1" t="s">
        <v>8</v>
      </c>
      <c r="C682" s="1" t="s">
        <v>3379</v>
      </c>
      <c r="D682" s="1" t="s">
        <v>3380</v>
      </c>
      <c r="E682" s="1" t="s">
        <v>3381</v>
      </c>
      <c r="F682" s="1" t="s">
        <v>3382</v>
      </c>
      <c r="G682" s="1" t="s">
        <v>13</v>
      </c>
      <c r="H682" s="1" t="s">
        <v>3383</v>
      </c>
      <c r="I682" s="1" t="s">
        <v>3384</v>
      </c>
      <c r="J682" s="1" t="s">
        <v>3385</v>
      </c>
      <c r="K682" s="5">
        <v>83</v>
      </c>
      <c r="L682" s="32">
        <f t="shared" si="20"/>
        <v>166</v>
      </c>
      <c r="M682" s="39">
        <f t="shared" si="21"/>
        <v>7</v>
      </c>
      <c r="N682" s="122"/>
    </row>
    <row r="683" spans="1:14" ht="30" customHeight="1" x14ac:dyDescent="0.35">
      <c r="A683" s="1" t="s">
        <v>3332</v>
      </c>
      <c r="B683" s="1" t="s">
        <v>8</v>
      </c>
      <c r="C683" s="1" t="s">
        <v>3386</v>
      </c>
      <c r="D683" s="1" t="s">
        <v>3387</v>
      </c>
      <c r="E683" s="1" t="s">
        <v>3381</v>
      </c>
      <c r="F683" s="1" t="s">
        <v>3388</v>
      </c>
      <c r="G683" s="1" t="s">
        <v>13</v>
      </c>
      <c r="H683" s="1" t="s">
        <v>3389</v>
      </c>
      <c r="I683" s="1" t="s">
        <v>3390</v>
      </c>
      <c r="J683" s="1" t="s">
        <v>3391</v>
      </c>
      <c r="K683" s="5">
        <v>57</v>
      </c>
      <c r="L683" s="32">
        <f t="shared" si="20"/>
        <v>114</v>
      </c>
      <c r="M683" s="39">
        <f t="shared" si="21"/>
        <v>5</v>
      </c>
      <c r="N683" s="122"/>
    </row>
    <row r="684" spans="1:14" ht="30" customHeight="1" x14ac:dyDescent="0.35">
      <c r="A684" s="1" t="s">
        <v>3332</v>
      </c>
      <c r="B684" s="1" t="s">
        <v>8</v>
      </c>
      <c r="C684" s="1" t="s">
        <v>3392</v>
      </c>
      <c r="D684" s="1" t="s">
        <v>3393</v>
      </c>
      <c r="E684" s="1" t="s">
        <v>3381</v>
      </c>
      <c r="F684" s="1" t="s">
        <v>3394</v>
      </c>
      <c r="G684" s="1" t="s">
        <v>13</v>
      </c>
      <c r="H684" s="1" t="s">
        <v>3395</v>
      </c>
      <c r="I684" s="1" t="s">
        <v>3396</v>
      </c>
      <c r="J684" s="1" t="s">
        <v>3397</v>
      </c>
      <c r="K684" s="5">
        <v>101</v>
      </c>
      <c r="L684" s="32">
        <f t="shared" si="20"/>
        <v>202</v>
      </c>
      <c r="M684" s="39">
        <f t="shared" si="21"/>
        <v>9</v>
      </c>
      <c r="N684" s="122"/>
    </row>
    <row r="685" spans="1:14" ht="30" customHeight="1" x14ac:dyDescent="0.35">
      <c r="A685" s="1" t="s">
        <v>3332</v>
      </c>
      <c r="B685" s="1" t="s">
        <v>8</v>
      </c>
      <c r="C685" s="1" t="s">
        <v>3398</v>
      </c>
      <c r="D685" s="1" t="s">
        <v>3399</v>
      </c>
      <c r="E685" s="1" t="s">
        <v>1373</v>
      </c>
      <c r="F685" s="1" t="s">
        <v>3400</v>
      </c>
      <c r="G685" s="1" t="s">
        <v>3401</v>
      </c>
      <c r="H685" s="1" t="s">
        <v>3402</v>
      </c>
      <c r="I685" s="1" t="s">
        <v>3403</v>
      </c>
      <c r="J685" s="1" t="s">
        <v>3404</v>
      </c>
      <c r="K685" s="5">
        <v>61</v>
      </c>
      <c r="L685" s="32">
        <f t="shared" si="20"/>
        <v>122</v>
      </c>
      <c r="M685" s="39">
        <f t="shared" si="21"/>
        <v>5</v>
      </c>
      <c r="N685" s="122"/>
    </row>
    <row r="686" spans="1:14" ht="30" customHeight="1" x14ac:dyDescent="0.35">
      <c r="A686" s="1" t="s">
        <v>3332</v>
      </c>
      <c r="B686" s="1" t="s">
        <v>8</v>
      </c>
      <c r="C686" s="1" t="s">
        <v>3405</v>
      </c>
      <c r="D686" s="1" t="s">
        <v>3406</v>
      </c>
      <c r="E686" s="1" t="s">
        <v>3407</v>
      </c>
      <c r="F686" s="1" t="s">
        <v>3408</v>
      </c>
      <c r="G686" s="1" t="s">
        <v>3409</v>
      </c>
      <c r="H686" s="1" t="s">
        <v>3410</v>
      </c>
      <c r="I686" s="1" t="s">
        <v>3411</v>
      </c>
      <c r="J686" s="1" t="s">
        <v>3412</v>
      </c>
      <c r="K686" s="5">
        <v>113</v>
      </c>
      <c r="L686" s="32">
        <f t="shared" si="20"/>
        <v>226</v>
      </c>
      <c r="M686" s="39">
        <f t="shared" si="21"/>
        <v>10</v>
      </c>
      <c r="N686" s="122"/>
    </row>
    <row r="687" spans="1:14" ht="30" customHeight="1" x14ac:dyDescent="0.35">
      <c r="A687" s="1" t="s">
        <v>3332</v>
      </c>
      <c r="B687" s="1" t="s">
        <v>8</v>
      </c>
      <c r="C687" s="1" t="s">
        <v>3413</v>
      </c>
      <c r="D687" s="1" t="s">
        <v>3414</v>
      </c>
      <c r="E687" s="1" t="s">
        <v>3415</v>
      </c>
      <c r="F687" s="1" t="s">
        <v>3416</v>
      </c>
      <c r="G687" s="1" t="s">
        <v>13</v>
      </c>
      <c r="H687" s="1" t="s">
        <v>3417</v>
      </c>
      <c r="I687" s="1" t="s">
        <v>3418</v>
      </c>
      <c r="J687" s="1" t="s">
        <v>3419</v>
      </c>
      <c r="K687" s="5">
        <v>308</v>
      </c>
      <c r="L687" s="32">
        <f t="shared" si="20"/>
        <v>616</v>
      </c>
      <c r="M687" s="39">
        <f t="shared" si="21"/>
        <v>25</v>
      </c>
      <c r="N687" s="122"/>
    </row>
    <row r="688" spans="1:14" ht="30" customHeight="1" x14ac:dyDescent="0.35">
      <c r="A688" s="1" t="s">
        <v>3332</v>
      </c>
      <c r="B688" s="1" t="s">
        <v>8</v>
      </c>
      <c r="C688" s="1" t="s">
        <v>3420</v>
      </c>
      <c r="D688" s="1" t="s">
        <v>3421</v>
      </c>
      <c r="E688" s="1" t="s">
        <v>3422</v>
      </c>
      <c r="F688" s="1" t="s">
        <v>3423</v>
      </c>
      <c r="G688" s="1" t="s">
        <v>3424</v>
      </c>
      <c r="H688" s="1" t="s">
        <v>3425</v>
      </c>
      <c r="I688" s="1" t="s">
        <v>3426</v>
      </c>
      <c r="J688" s="1" t="s">
        <v>3427</v>
      </c>
      <c r="K688" s="5">
        <v>78</v>
      </c>
      <c r="L688" s="32">
        <f t="shared" si="20"/>
        <v>156</v>
      </c>
      <c r="M688" s="39">
        <f t="shared" si="21"/>
        <v>7</v>
      </c>
      <c r="N688" s="122"/>
    </row>
    <row r="689" spans="1:14" ht="30" customHeight="1" x14ac:dyDescent="0.35">
      <c r="A689" s="1" t="s">
        <v>3332</v>
      </c>
      <c r="B689" s="1" t="s">
        <v>8</v>
      </c>
      <c r="C689" s="1" t="s">
        <v>3428</v>
      </c>
      <c r="D689" s="1" t="s">
        <v>3429</v>
      </c>
      <c r="E689" s="1" t="s">
        <v>3362</v>
      </c>
      <c r="F689" s="1" t="s">
        <v>3430</v>
      </c>
      <c r="G689" s="1" t="s">
        <v>13</v>
      </c>
      <c r="H689" s="1" t="s">
        <v>3431</v>
      </c>
      <c r="I689" s="1" t="s">
        <v>3432</v>
      </c>
      <c r="J689" s="1" t="s">
        <v>3433</v>
      </c>
      <c r="K689" s="5">
        <v>137</v>
      </c>
      <c r="L689" s="32">
        <f t="shared" si="20"/>
        <v>274</v>
      </c>
      <c r="M689" s="39">
        <f t="shared" si="21"/>
        <v>11</v>
      </c>
      <c r="N689" s="122"/>
    </row>
    <row r="690" spans="1:14" ht="30" customHeight="1" x14ac:dyDescent="0.35">
      <c r="A690" s="1" t="s">
        <v>3332</v>
      </c>
      <c r="B690" s="1" t="s">
        <v>8</v>
      </c>
      <c r="C690" s="1" t="s">
        <v>3434</v>
      </c>
      <c r="D690" s="1" t="s">
        <v>3435</v>
      </c>
      <c r="E690" s="1" t="s">
        <v>3407</v>
      </c>
      <c r="F690" s="1" t="s">
        <v>3408</v>
      </c>
      <c r="G690" s="1" t="s">
        <v>13</v>
      </c>
      <c r="H690" s="1" t="s">
        <v>3436</v>
      </c>
      <c r="I690" s="1" t="s">
        <v>3437</v>
      </c>
      <c r="J690" s="1" t="s">
        <v>3438</v>
      </c>
      <c r="K690" s="5">
        <v>252</v>
      </c>
      <c r="L690" s="32">
        <f t="shared" si="20"/>
        <v>504</v>
      </c>
      <c r="M690" s="39">
        <f t="shared" si="21"/>
        <v>21</v>
      </c>
      <c r="N690" s="122"/>
    </row>
    <row r="691" spans="1:14" ht="30" customHeight="1" x14ac:dyDescent="0.35">
      <c r="A691" s="1" t="s">
        <v>3332</v>
      </c>
      <c r="B691" s="1" t="s">
        <v>8</v>
      </c>
      <c r="C691" s="1" t="s">
        <v>3439</v>
      </c>
      <c r="D691" s="1" t="s">
        <v>3440</v>
      </c>
      <c r="E691" s="1" t="s">
        <v>3407</v>
      </c>
      <c r="F691" s="1" t="s">
        <v>3408</v>
      </c>
      <c r="G691" s="1" t="s">
        <v>13</v>
      </c>
      <c r="H691" s="1" t="s">
        <v>3436</v>
      </c>
      <c r="I691" s="1" t="s">
        <v>3441</v>
      </c>
      <c r="J691" s="1" t="s">
        <v>3442</v>
      </c>
      <c r="K691" s="5">
        <v>251</v>
      </c>
      <c r="L691" s="32">
        <f t="shared" si="20"/>
        <v>502</v>
      </c>
      <c r="M691" s="39">
        <f t="shared" si="21"/>
        <v>21</v>
      </c>
      <c r="N691" s="122"/>
    </row>
    <row r="692" spans="1:14" ht="30" customHeight="1" x14ac:dyDescent="0.35">
      <c r="A692" s="1" t="s">
        <v>3332</v>
      </c>
      <c r="B692" s="1" t="s">
        <v>8</v>
      </c>
      <c r="C692" s="1" t="s">
        <v>3443</v>
      </c>
      <c r="D692" s="1" t="s">
        <v>3444</v>
      </c>
      <c r="E692" s="1" t="s">
        <v>3407</v>
      </c>
      <c r="F692" s="1" t="s">
        <v>3408</v>
      </c>
      <c r="G692" s="1" t="s">
        <v>13</v>
      </c>
      <c r="H692" s="1" t="s">
        <v>3436</v>
      </c>
      <c r="I692" s="1" t="s">
        <v>3445</v>
      </c>
      <c r="J692" s="1" t="s">
        <v>3446</v>
      </c>
      <c r="K692" s="5">
        <v>211</v>
      </c>
      <c r="L692" s="32">
        <f t="shared" si="20"/>
        <v>422</v>
      </c>
      <c r="M692" s="39">
        <f t="shared" si="21"/>
        <v>17</v>
      </c>
      <c r="N692" s="122"/>
    </row>
    <row r="693" spans="1:14" ht="30" customHeight="1" x14ac:dyDescent="0.35">
      <c r="A693" s="1" t="s">
        <v>3332</v>
      </c>
      <c r="B693" s="1" t="s">
        <v>8</v>
      </c>
      <c r="C693" s="1" t="s">
        <v>3447</v>
      </c>
      <c r="D693" s="1" t="s">
        <v>3448</v>
      </c>
      <c r="E693" s="1" t="s">
        <v>3407</v>
      </c>
      <c r="F693" s="1" t="s">
        <v>3408</v>
      </c>
      <c r="G693" s="1" t="s">
        <v>13</v>
      </c>
      <c r="H693" s="1" t="s">
        <v>3436</v>
      </c>
      <c r="I693" s="1" t="s">
        <v>3449</v>
      </c>
      <c r="J693" s="1" t="s">
        <v>3450</v>
      </c>
      <c r="K693" s="5">
        <v>308</v>
      </c>
      <c r="L693" s="32">
        <f t="shared" si="20"/>
        <v>616</v>
      </c>
      <c r="M693" s="39">
        <f t="shared" si="21"/>
        <v>25</v>
      </c>
      <c r="N693" s="122"/>
    </row>
    <row r="694" spans="1:14" ht="30" customHeight="1" x14ac:dyDescent="0.35">
      <c r="A694" s="1" t="s">
        <v>3332</v>
      </c>
      <c r="B694" s="1" t="s">
        <v>8</v>
      </c>
      <c r="C694" s="1" t="s">
        <v>3451</v>
      </c>
      <c r="D694" s="1" t="s">
        <v>3452</v>
      </c>
      <c r="E694" s="1" t="s">
        <v>1373</v>
      </c>
      <c r="F694" s="1" t="s">
        <v>3400</v>
      </c>
      <c r="G694" s="1" t="s">
        <v>3453</v>
      </c>
      <c r="H694" s="1" t="s">
        <v>3454</v>
      </c>
      <c r="I694" s="1" t="s">
        <v>3455</v>
      </c>
      <c r="J694" s="1" t="s">
        <v>3456</v>
      </c>
      <c r="K694" s="5">
        <v>92</v>
      </c>
      <c r="L694" s="32">
        <f t="shared" si="20"/>
        <v>184</v>
      </c>
      <c r="M694" s="39">
        <f t="shared" si="21"/>
        <v>8</v>
      </c>
      <c r="N694" s="122"/>
    </row>
    <row r="695" spans="1:14" ht="30" customHeight="1" x14ac:dyDescent="0.35">
      <c r="A695" s="1" t="s">
        <v>3332</v>
      </c>
      <c r="B695" s="1" t="s">
        <v>8</v>
      </c>
      <c r="C695" s="1" t="s">
        <v>3457</v>
      </c>
      <c r="D695" s="1" t="s">
        <v>3458</v>
      </c>
      <c r="E695" s="1" t="s">
        <v>1373</v>
      </c>
      <c r="F695" s="1" t="s">
        <v>3400</v>
      </c>
      <c r="G695" s="1" t="s">
        <v>13</v>
      </c>
      <c r="H695" s="1" t="s">
        <v>3459</v>
      </c>
      <c r="I695" s="1" t="s">
        <v>3460</v>
      </c>
      <c r="J695" s="1" t="s">
        <v>3461</v>
      </c>
      <c r="K695" s="5">
        <v>187</v>
      </c>
      <c r="L695" s="32">
        <f t="shared" si="20"/>
        <v>374</v>
      </c>
      <c r="M695" s="39">
        <f t="shared" si="21"/>
        <v>15</v>
      </c>
      <c r="N695" s="122"/>
    </row>
    <row r="696" spans="1:14" ht="30" customHeight="1" x14ac:dyDescent="0.35">
      <c r="A696" s="1" t="s">
        <v>3332</v>
      </c>
      <c r="B696" s="1" t="s">
        <v>8</v>
      </c>
      <c r="C696" s="1" t="s">
        <v>3462</v>
      </c>
      <c r="D696" s="1" t="s">
        <v>3463</v>
      </c>
      <c r="E696" s="1" t="s">
        <v>3407</v>
      </c>
      <c r="F696" s="1" t="s">
        <v>3408</v>
      </c>
      <c r="G696" s="1" t="s">
        <v>13</v>
      </c>
      <c r="H696" s="1" t="s">
        <v>3436</v>
      </c>
      <c r="I696" s="1" t="s">
        <v>3464</v>
      </c>
      <c r="J696" s="1" t="s">
        <v>3465</v>
      </c>
      <c r="K696" s="5">
        <v>154</v>
      </c>
      <c r="L696" s="32">
        <f t="shared" si="20"/>
        <v>308</v>
      </c>
      <c r="M696" s="39">
        <f t="shared" si="21"/>
        <v>13</v>
      </c>
      <c r="N696" s="122"/>
    </row>
    <row r="697" spans="1:14" ht="30" customHeight="1" x14ac:dyDescent="0.35">
      <c r="A697" s="1" t="s">
        <v>3332</v>
      </c>
      <c r="B697" s="1" t="s">
        <v>8</v>
      </c>
      <c r="C697" s="1" t="s">
        <v>3466</v>
      </c>
      <c r="D697" s="1" t="s">
        <v>3467</v>
      </c>
      <c r="E697" s="1" t="s">
        <v>3468</v>
      </c>
      <c r="F697" s="1" t="s">
        <v>3423</v>
      </c>
      <c r="G697" s="1" t="s">
        <v>13</v>
      </c>
      <c r="H697" s="1" t="s">
        <v>3469</v>
      </c>
      <c r="I697" s="1" t="s">
        <v>3470</v>
      </c>
      <c r="J697" s="1" t="s">
        <v>3471</v>
      </c>
      <c r="K697" s="5">
        <v>201</v>
      </c>
      <c r="L697" s="32">
        <f t="shared" si="20"/>
        <v>402</v>
      </c>
      <c r="M697" s="39">
        <f t="shared" si="21"/>
        <v>17</v>
      </c>
      <c r="N697" s="122"/>
    </row>
    <row r="698" spans="1:14" ht="30" customHeight="1" x14ac:dyDescent="0.35">
      <c r="A698" s="1" t="s">
        <v>3332</v>
      </c>
      <c r="B698" s="1" t="s">
        <v>77</v>
      </c>
      <c r="C698" s="1" t="s">
        <v>3472</v>
      </c>
      <c r="D698" s="1" t="s">
        <v>3473</v>
      </c>
      <c r="E698" s="1" t="s">
        <v>3335</v>
      </c>
      <c r="F698" s="1" t="s">
        <v>3336</v>
      </c>
      <c r="G698" s="1" t="s">
        <v>13</v>
      </c>
      <c r="H698" s="1" t="s">
        <v>3337</v>
      </c>
      <c r="I698" s="1" t="s">
        <v>3474</v>
      </c>
      <c r="J698" s="1" t="s">
        <v>3475</v>
      </c>
      <c r="K698" s="5">
        <v>250</v>
      </c>
      <c r="L698" s="32">
        <f t="shared" si="20"/>
        <v>500</v>
      </c>
      <c r="M698" s="39">
        <f t="shared" si="21"/>
        <v>20</v>
      </c>
      <c r="N698" s="122"/>
    </row>
    <row r="699" spans="1:14" ht="30" customHeight="1" x14ac:dyDescent="0.35">
      <c r="A699" s="1" t="s">
        <v>3332</v>
      </c>
      <c r="B699" s="1" t="s">
        <v>77</v>
      </c>
      <c r="C699" s="1" t="s">
        <v>3476</v>
      </c>
      <c r="D699" s="1" t="s">
        <v>3477</v>
      </c>
      <c r="E699" s="1" t="s">
        <v>3362</v>
      </c>
      <c r="F699" s="1" t="s">
        <v>3363</v>
      </c>
      <c r="G699" s="1" t="s">
        <v>13</v>
      </c>
      <c r="H699" s="1" t="s">
        <v>3364</v>
      </c>
      <c r="I699" s="1" t="s">
        <v>3478</v>
      </c>
      <c r="J699" s="1" t="s">
        <v>3479</v>
      </c>
      <c r="K699" s="5">
        <v>197</v>
      </c>
      <c r="L699" s="32">
        <f t="shared" si="20"/>
        <v>394</v>
      </c>
      <c r="M699" s="39">
        <f t="shared" si="21"/>
        <v>16</v>
      </c>
      <c r="N699" s="122"/>
    </row>
    <row r="700" spans="1:14" ht="30" customHeight="1" x14ac:dyDescent="0.35">
      <c r="A700" s="1" t="s">
        <v>3332</v>
      </c>
      <c r="B700" s="1" t="s">
        <v>77</v>
      </c>
      <c r="C700" s="1" t="s">
        <v>3480</v>
      </c>
      <c r="D700" s="1" t="s">
        <v>1614</v>
      </c>
      <c r="E700" s="1" t="s">
        <v>3374</v>
      </c>
      <c r="F700" s="1" t="s">
        <v>3375</v>
      </c>
      <c r="G700" s="1" t="s">
        <v>13</v>
      </c>
      <c r="H700" s="1" t="s">
        <v>3376</v>
      </c>
      <c r="I700" s="1" t="s">
        <v>3481</v>
      </c>
      <c r="J700" s="1" t="s">
        <v>3482</v>
      </c>
      <c r="K700" s="5">
        <v>265</v>
      </c>
      <c r="L700" s="32">
        <f t="shared" si="20"/>
        <v>530</v>
      </c>
      <c r="M700" s="39">
        <f t="shared" si="21"/>
        <v>22</v>
      </c>
      <c r="N700" s="122"/>
    </row>
    <row r="701" spans="1:14" ht="30" customHeight="1" x14ac:dyDescent="0.35">
      <c r="A701" s="1" t="s">
        <v>3332</v>
      </c>
      <c r="B701" s="1" t="s">
        <v>77</v>
      </c>
      <c r="C701" s="1" t="s">
        <v>3483</v>
      </c>
      <c r="D701" s="1" t="s">
        <v>3484</v>
      </c>
      <c r="E701" s="1" t="s">
        <v>3415</v>
      </c>
      <c r="F701" s="1" t="s">
        <v>3416</v>
      </c>
      <c r="G701" s="1" t="s">
        <v>13</v>
      </c>
      <c r="H701" s="1" t="s">
        <v>3417</v>
      </c>
      <c r="I701" s="1" t="s">
        <v>3485</v>
      </c>
      <c r="J701" s="1" t="s">
        <v>3486</v>
      </c>
      <c r="K701" s="5">
        <v>296</v>
      </c>
      <c r="L701" s="32">
        <f t="shared" si="20"/>
        <v>592</v>
      </c>
      <c r="M701" s="39">
        <f t="shared" si="21"/>
        <v>24</v>
      </c>
      <c r="N701" s="122"/>
    </row>
    <row r="702" spans="1:14" ht="30" customHeight="1" x14ac:dyDescent="0.35">
      <c r="A702" s="1" t="s">
        <v>3332</v>
      </c>
      <c r="B702" s="1" t="s">
        <v>77</v>
      </c>
      <c r="C702" s="1" t="s">
        <v>3487</v>
      </c>
      <c r="D702" s="1" t="s">
        <v>3488</v>
      </c>
      <c r="E702" s="1" t="s">
        <v>3407</v>
      </c>
      <c r="F702" s="1" t="s">
        <v>3408</v>
      </c>
      <c r="G702" s="1" t="s">
        <v>13</v>
      </c>
      <c r="H702" s="1" t="s">
        <v>3436</v>
      </c>
      <c r="I702" s="1" t="s">
        <v>3489</v>
      </c>
      <c r="J702" s="1" t="s">
        <v>3490</v>
      </c>
      <c r="K702" s="5">
        <v>242</v>
      </c>
      <c r="L702" s="32">
        <f t="shared" si="20"/>
        <v>484</v>
      </c>
      <c r="M702" s="39">
        <f t="shared" si="21"/>
        <v>20</v>
      </c>
      <c r="N702" s="122"/>
    </row>
    <row r="703" spans="1:14" ht="30" customHeight="1" x14ac:dyDescent="0.35">
      <c r="A703" s="1" t="s">
        <v>3332</v>
      </c>
      <c r="B703" s="1" t="s">
        <v>77</v>
      </c>
      <c r="C703" s="1" t="s">
        <v>3491</v>
      </c>
      <c r="D703" s="1" t="s">
        <v>3492</v>
      </c>
      <c r="E703" s="1" t="s">
        <v>3407</v>
      </c>
      <c r="F703" s="1" t="s">
        <v>3408</v>
      </c>
      <c r="G703" s="1" t="s">
        <v>13</v>
      </c>
      <c r="H703" s="1" t="s">
        <v>3436</v>
      </c>
      <c r="I703" s="1" t="s">
        <v>3493</v>
      </c>
      <c r="J703" s="1" t="s">
        <v>3494</v>
      </c>
      <c r="K703" s="5">
        <v>400</v>
      </c>
      <c r="L703" s="32">
        <f t="shared" si="20"/>
        <v>800</v>
      </c>
      <c r="M703" s="39">
        <f t="shared" si="21"/>
        <v>32</v>
      </c>
      <c r="N703" s="122"/>
    </row>
    <row r="704" spans="1:14" ht="30" customHeight="1" x14ac:dyDescent="0.35">
      <c r="A704" s="1" t="s">
        <v>3332</v>
      </c>
      <c r="B704" s="1" t="s">
        <v>77</v>
      </c>
      <c r="C704" s="1" t="s">
        <v>3495</v>
      </c>
      <c r="D704" s="1" t="s">
        <v>3496</v>
      </c>
      <c r="E704" s="1" t="s">
        <v>3468</v>
      </c>
      <c r="F704" s="1" t="s">
        <v>3423</v>
      </c>
      <c r="G704" s="1" t="s">
        <v>13</v>
      </c>
      <c r="H704" s="1" t="s">
        <v>3469</v>
      </c>
      <c r="I704" s="1" t="s">
        <v>3497</v>
      </c>
      <c r="J704" s="1" t="s">
        <v>3498</v>
      </c>
      <c r="K704" s="5">
        <v>262</v>
      </c>
      <c r="L704" s="32">
        <f t="shared" si="20"/>
        <v>524</v>
      </c>
      <c r="M704" s="39">
        <f t="shared" si="21"/>
        <v>21</v>
      </c>
      <c r="N704" s="122"/>
    </row>
    <row r="705" spans="1:14" ht="30" customHeight="1" x14ac:dyDescent="0.35">
      <c r="A705" s="1" t="s">
        <v>3332</v>
      </c>
      <c r="B705" s="1" t="s">
        <v>77</v>
      </c>
      <c r="C705" s="1" t="s">
        <v>3499</v>
      </c>
      <c r="D705" s="1" t="s">
        <v>3500</v>
      </c>
      <c r="E705" s="1" t="s">
        <v>3407</v>
      </c>
      <c r="F705" s="1" t="s">
        <v>3408</v>
      </c>
      <c r="G705" s="1" t="s">
        <v>13</v>
      </c>
      <c r="H705" s="1" t="s">
        <v>3436</v>
      </c>
      <c r="I705" s="1" t="s">
        <v>3501</v>
      </c>
      <c r="J705" s="1" t="s">
        <v>3502</v>
      </c>
      <c r="K705" s="5">
        <v>374</v>
      </c>
      <c r="L705" s="32">
        <f t="shared" si="20"/>
        <v>748</v>
      </c>
      <c r="M705" s="39">
        <f t="shared" si="21"/>
        <v>30</v>
      </c>
      <c r="N705" s="122"/>
    </row>
    <row r="706" spans="1:14" ht="30" customHeight="1" x14ac:dyDescent="0.35">
      <c r="A706" s="1" t="s">
        <v>3332</v>
      </c>
      <c r="B706" s="1" t="s">
        <v>94</v>
      </c>
      <c r="C706" s="1" t="s">
        <v>3503</v>
      </c>
      <c r="D706" s="1" t="s">
        <v>3504</v>
      </c>
      <c r="E706" s="1" t="s">
        <v>3335</v>
      </c>
      <c r="F706" s="1" t="s">
        <v>3336</v>
      </c>
      <c r="G706" s="1" t="s">
        <v>13</v>
      </c>
      <c r="H706" s="1" t="s">
        <v>3337</v>
      </c>
      <c r="I706" s="1" t="s">
        <v>3505</v>
      </c>
      <c r="J706" s="1" t="s">
        <v>3506</v>
      </c>
      <c r="K706" s="5">
        <v>596</v>
      </c>
      <c r="L706" s="32">
        <f t="shared" si="20"/>
        <v>1192</v>
      </c>
      <c r="M706" s="39">
        <f t="shared" si="21"/>
        <v>48</v>
      </c>
      <c r="N706" s="122"/>
    </row>
    <row r="707" spans="1:14" ht="30" customHeight="1" x14ac:dyDescent="0.35">
      <c r="A707" s="1" t="s">
        <v>3332</v>
      </c>
      <c r="B707" s="1" t="s">
        <v>94</v>
      </c>
      <c r="C707" s="1" t="s">
        <v>3507</v>
      </c>
      <c r="D707" s="1" t="s">
        <v>3508</v>
      </c>
      <c r="E707" s="1" t="s">
        <v>3415</v>
      </c>
      <c r="F707" s="1" t="s">
        <v>3416</v>
      </c>
      <c r="G707" s="1" t="s">
        <v>13</v>
      </c>
      <c r="H707" s="1" t="s">
        <v>3417</v>
      </c>
      <c r="I707" s="1" t="s">
        <v>3509</v>
      </c>
      <c r="J707" s="1" t="s">
        <v>3510</v>
      </c>
      <c r="K707" s="5">
        <v>723</v>
      </c>
      <c r="L707" s="32">
        <f t="shared" si="20"/>
        <v>1446</v>
      </c>
      <c r="M707" s="39">
        <f t="shared" si="21"/>
        <v>58</v>
      </c>
      <c r="N707" s="122"/>
    </row>
    <row r="708" spans="1:14" ht="30" customHeight="1" x14ac:dyDescent="0.35">
      <c r="A708" s="1" t="s">
        <v>3332</v>
      </c>
      <c r="B708" s="1" t="s">
        <v>94</v>
      </c>
      <c r="C708" s="1" t="s">
        <v>3511</v>
      </c>
      <c r="D708" s="1" t="s">
        <v>3512</v>
      </c>
      <c r="E708" s="1" t="s">
        <v>3407</v>
      </c>
      <c r="F708" s="1" t="s">
        <v>3408</v>
      </c>
      <c r="G708" s="1" t="s">
        <v>13</v>
      </c>
      <c r="H708" s="1" t="s">
        <v>3436</v>
      </c>
      <c r="I708" s="1" t="s">
        <v>3513</v>
      </c>
      <c r="J708" s="1" t="s">
        <v>3514</v>
      </c>
      <c r="K708" s="5">
        <v>432</v>
      </c>
      <c r="L708" s="32">
        <f t="shared" si="20"/>
        <v>864</v>
      </c>
      <c r="M708" s="39">
        <f t="shared" si="21"/>
        <v>35</v>
      </c>
      <c r="N708" s="122"/>
    </row>
    <row r="709" spans="1:14" ht="30" customHeight="1" x14ac:dyDescent="0.35">
      <c r="A709" s="1" t="s">
        <v>3332</v>
      </c>
      <c r="B709" s="1" t="s">
        <v>94</v>
      </c>
      <c r="C709" s="1" t="s">
        <v>3515</v>
      </c>
      <c r="D709" s="1" t="s">
        <v>3516</v>
      </c>
      <c r="E709" s="1" t="s">
        <v>3407</v>
      </c>
      <c r="F709" s="1" t="s">
        <v>3408</v>
      </c>
      <c r="G709" s="1" t="s">
        <v>13</v>
      </c>
      <c r="H709" s="1" t="s">
        <v>3436</v>
      </c>
      <c r="I709" s="1" t="s">
        <v>3517</v>
      </c>
      <c r="J709" s="1" t="s">
        <v>3518</v>
      </c>
      <c r="K709" s="5">
        <v>540</v>
      </c>
      <c r="L709" s="32">
        <f t="shared" ref="L709:L767" si="22">K709*2</f>
        <v>1080</v>
      </c>
      <c r="M709" s="39">
        <f t="shared" ref="M709:M767" si="23">ROUNDUP(L709/25,0)</f>
        <v>44</v>
      </c>
      <c r="N709" s="122"/>
    </row>
    <row r="710" spans="1:14" ht="30" customHeight="1" x14ac:dyDescent="0.35">
      <c r="A710" s="1" t="s">
        <v>3332</v>
      </c>
      <c r="B710" s="1" t="s">
        <v>103</v>
      </c>
      <c r="C710" s="1" t="s">
        <v>3519</v>
      </c>
      <c r="D710" s="1" t="s">
        <v>3520</v>
      </c>
      <c r="E710" s="1" t="s">
        <v>3335</v>
      </c>
      <c r="F710" s="1" t="s">
        <v>3336</v>
      </c>
      <c r="G710" s="1" t="s">
        <v>13</v>
      </c>
      <c r="H710" s="1" t="s">
        <v>3337</v>
      </c>
      <c r="I710" s="1" t="s">
        <v>3521</v>
      </c>
      <c r="J710" s="1" t="s">
        <v>3522</v>
      </c>
      <c r="K710" s="5">
        <v>72</v>
      </c>
      <c r="L710" s="32">
        <f t="shared" si="22"/>
        <v>144</v>
      </c>
      <c r="M710" s="39">
        <f t="shared" si="23"/>
        <v>6</v>
      </c>
      <c r="N710" s="122"/>
    </row>
    <row r="711" spans="1:14" ht="30" customHeight="1" x14ac:dyDescent="0.35">
      <c r="A711" s="1" t="s">
        <v>3332</v>
      </c>
      <c r="B711" s="1" t="s">
        <v>103</v>
      </c>
      <c r="C711" s="1" t="s">
        <v>3523</v>
      </c>
      <c r="D711" s="1" t="s">
        <v>3524</v>
      </c>
      <c r="E711" s="1" t="s">
        <v>3407</v>
      </c>
      <c r="F711" s="1" t="s">
        <v>3408</v>
      </c>
      <c r="G711" s="1" t="s">
        <v>13</v>
      </c>
      <c r="H711" s="1" t="s">
        <v>3436</v>
      </c>
      <c r="I711" s="1" t="s">
        <v>3525</v>
      </c>
      <c r="J711" s="1" t="s">
        <v>3526</v>
      </c>
      <c r="K711" s="5">
        <v>172</v>
      </c>
      <c r="L711" s="32">
        <f t="shared" si="22"/>
        <v>344</v>
      </c>
      <c r="M711" s="39">
        <f t="shared" si="23"/>
        <v>14</v>
      </c>
      <c r="N711" s="122"/>
    </row>
    <row r="712" spans="1:14" ht="30" customHeight="1" x14ac:dyDescent="0.35">
      <c r="A712" s="1" t="s">
        <v>3332</v>
      </c>
      <c r="B712" s="1" t="s">
        <v>108</v>
      </c>
      <c r="C712" s="1" t="s">
        <v>3527</v>
      </c>
      <c r="D712" s="1" t="s">
        <v>3528</v>
      </c>
      <c r="E712" s="1" t="s">
        <v>3374</v>
      </c>
      <c r="F712" s="1" t="s">
        <v>3375</v>
      </c>
      <c r="G712" s="1" t="s">
        <v>13</v>
      </c>
      <c r="H712" s="1" t="s">
        <v>3376</v>
      </c>
      <c r="I712" s="1" t="s">
        <v>3529</v>
      </c>
      <c r="J712" s="1" t="s">
        <v>3530</v>
      </c>
      <c r="K712" s="5">
        <v>61</v>
      </c>
      <c r="L712" s="32">
        <f t="shared" si="22"/>
        <v>122</v>
      </c>
      <c r="M712" s="39">
        <f t="shared" si="23"/>
        <v>5</v>
      </c>
      <c r="N712" s="122"/>
    </row>
    <row r="713" spans="1:14" ht="30" customHeight="1" x14ac:dyDescent="0.35">
      <c r="A713" s="1" t="s">
        <v>3332</v>
      </c>
      <c r="B713" s="1" t="s">
        <v>108</v>
      </c>
      <c r="C713" s="1" t="s">
        <v>3531</v>
      </c>
      <c r="D713" s="1" t="s">
        <v>3532</v>
      </c>
      <c r="E713" s="1" t="s">
        <v>3407</v>
      </c>
      <c r="F713" s="1" t="s">
        <v>3408</v>
      </c>
      <c r="G713" s="1" t="s">
        <v>13</v>
      </c>
      <c r="H713" s="1" t="s">
        <v>3436</v>
      </c>
      <c r="I713" s="1" t="s">
        <v>3533</v>
      </c>
      <c r="J713" s="1" t="s">
        <v>3534</v>
      </c>
      <c r="K713" s="5">
        <v>112</v>
      </c>
      <c r="L713" s="32">
        <f t="shared" si="22"/>
        <v>224</v>
      </c>
      <c r="M713" s="39">
        <f t="shared" si="23"/>
        <v>9</v>
      </c>
      <c r="N713" s="122"/>
    </row>
    <row r="714" spans="1:14" ht="30" customHeight="1" x14ac:dyDescent="0.35">
      <c r="A714" s="1" t="s">
        <v>3332</v>
      </c>
      <c r="B714" s="1" t="s">
        <v>108</v>
      </c>
      <c r="C714" s="1" t="s">
        <v>3535</v>
      </c>
      <c r="D714" s="1" t="s">
        <v>3536</v>
      </c>
      <c r="E714" s="1" t="s">
        <v>3335</v>
      </c>
      <c r="F714" s="1" t="s">
        <v>3336</v>
      </c>
      <c r="G714" s="1" t="s">
        <v>3537</v>
      </c>
      <c r="H714" s="1" t="s">
        <v>3337</v>
      </c>
      <c r="I714" s="1" t="s">
        <v>3538</v>
      </c>
      <c r="J714" s="1" t="s">
        <v>3539</v>
      </c>
      <c r="K714" s="5">
        <v>57</v>
      </c>
      <c r="L714" s="32">
        <f t="shared" si="22"/>
        <v>114</v>
      </c>
      <c r="M714" s="39">
        <f t="shared" si="23"/>
        <v>5</v>
      </c>
      <c r="N714" s="122"/>
    </row>
    <row r="715" spans="1:14" ht="30" customHeight="1" x14ac:dyDescent="0.35">
      <c r="A715" s="1" t="s">
        <v>3332</v>
      </c>
      <c r="B715" s="1" t="s">
        <v>113</v>
      </c>
      <c r="C715" s="1" t="s">
        <v>3540</v>
      </c>
      <c r="D715" s="1" t="s">
        <v>3541</v>
      </c>
      <c r="E715" s="1" t="s">
        <v>1373</v>
      </c>
      <c r="F715" s="1" t="s">
        <v>3400</v>
      </c>
      <c r="G715" s="1" t="s">
        <v>13</v>
      </c>
      <c r="H715" s="1" t="s">
        <v>3459</v>
      </c>
      <c r="I715" s="1" t="s">
        <v>3542</v>
      </c>
      <c r="J715" s="1" t="s">
        <v>3543</v>
      </c>
      <c r="K715" s="5">
        <v>177</v>
      </c>
      <c r="L715" s="32">
        <f t="shared" si="22"/>
        <v>354</v>
      </c>
      <c r="M715" s="39">
        <f t="shared" si="23"/>
        <v>15</v>
      </c>
      <c r="N715" s="122"/>
    </row>
    <row r="716" spans="1:14" ht="30" customHeight="1" x14ac:dyDescent="0.35">
      <c r="A716" s="1" t="s">
        <v>3332</v>
      </c>
      <c r="B716" s="1" t="s">
        <v>113</v>
      </c>
      <c r="C716" s="1" t="s">
        <v>3544</v>
      </c>
      <c r="D716" s="1" t="s">
        <v>3545</v>
      </c>
      <c r="E716" s="1" t="s">
        <v>3415</v>
      </c>
      <c r="F716" s="1" t="s">
        <v>3416</v>
      </c>
      <c r="G716" s="1" t="s">
        <v>13</v>
      </c>
      <c r="H716" s="1" t="s">
        <v>3417</v>
      </c>
      <c r="I716" s="1" t="s">
        <v>3546</v>
      </c>
      <c r="J716" s="1" t="s">
        <v>3547</v>
      </c>
      <c r="K716" s="5">
        <v>71</v>
      </c>
      <c r="L716" s="32">
        <f t="shared" si="22"/>
        <v>142</v>
      </c>
      <c r="M716" s="39">
        <f t="shared" si="23"/>
        <v>6</v>
      </c>
      <c r="N716" s="122"/>
    </row>
    <row r="717" spans="1:14" ht="30" customHeight="1" x14ac:dyDescent="0.35">
      <c r="A717" s="1" t="s">
        <v>3332</v>
      </c>
      <c r="B717" s="1" t="s">
        <v>118</v>
      </c>
      <c r="C717" s="1" t="s">
        <v>3548</v>
      </c>
      <c r="D717" s="1" t="s">
        <v>3549</v>
      </c>
      <c r="E717" s="1" t="s">
        <v>3342</v>
      </c>
      <c r="F717" s="1" t="s">
        <v>3343</v>
      </c>
      <c r="G717" s="1" t="s">
        <v>13</v>
      </c>
      <c r="H717" s="1" t="s">
        <v>3344</v>
      </c>
      <c r="I717" s="1" t="s">
        <v>3550</v>
      </c>
      <c r="J717" s="1" t="s">
        <v>3551</v>
      </c>
      <c r="K717" s="5">
        <v>248</v>
      </c>
      <c r="L717" s="32">
        <f t="shared" si="22"/>
        <v>496</v>
      </c>
      <c r="M717" s="39">
        <f t="shared" si="23"/>
        <v>20</v>
      </c>
      <c r="N717" s="122"/>
    </row>
    <row r="718" spans="1:14" ht="30" customHeight="1" thickBot="1" x14ac:dyDescent="0.4">
      <c r="A718" s="17" t="s">
        <v>3332</v>
      </c>
      <c r="B718" s="17" t="s">
        <v>118</v>
      </c>
      <c r="C718" s="17" t="s">
        <v>3552</v>
      </c>
      <c r="D718" s="17" t="s">
        <v>3553</v>
      </c>
      <c r="E718" s="17" t="s">
        <v>1373</v>
      </c>
      <c r="F718" s="17" t="s">
        <v>3400</v>
      </c>
      <c r="G718" s="17" t="s">
        <v>13</v>
      </c>
      <c r="H718" s="17" t="s">
        <v>3459</v>
      </c>
      <c r="I718" s="17" t="s">
        <v>3554</v>
      </c>
      <c r="J718" s="17" t="s">
        <v>3555</v>
      </c>
      <c r="K718" s="18">
        <v>238</v>
      </c>
      <c r="L718" s="32">
        <f t="shared" si="22"/>
        <v>476</v>
      </c>
      <c r="M718" s="39">
        <f t="shared" si="23"/>
        <v>20</v>
      </c>
      <c r="N718" s="122"/>
    </row>
    <row r="719" spans="1:14" ht="30" customHeight="1" x14ac:dyDescent="0.35">
      <c r="A719" s="118" t="s">
        <v>3556</v>
      </c>
      <c r="B719" s="118" t="s">
        <v>8</v>
      </c>
      <c r="C719" s="118" t="s">
        <v>3557</v>
      </c>
      <c r="D719" s="118" t="s">
        <v>3558</v>
      </c>
      <c r="E719" s="118" t="s">
        <v>3559</v>
      </c>
      <c r="F719" s="118" t="s">
        <v>3560</v>
      </c>
      <c r="G719" s="118" t="s">
        <v>3561</v>
      </c>
      <c r="H719" s="118" t="s">
        <v>3562</v>
      </c>
      <c r="I719" s="118" t="s">
        <v>3563</v>
      </c>
      <c r="J719" s="118" t="s">
        <v>3564</v>
      </c>
      <c r="K719" s="119">
        <v>68</v>
      </c>
      <c r="L719" s="105">
        <f t="shared" si="22"/>
        <v>136</v>
      </c>
      <c r="M719" s="106">
        <f t="shared" si="23"/>
        <v>6</v>
      </c>
      <c r="N719" s="122">
        <f>SUM(M719:M767)</f>
        <v>838</v>
      </c>
    </row>
    <row r="720" spans="1:14" ht="30" customHeight="1" x14ac:dyDescent="0.35">
      <c r="A720" s="101" t="s">
        <v>3556</v>
      </c>
      <c r="B720" s="101" t="s">
        <v>8</v>
      </c>
      <c r="C720" s="101" t="s">
        <v>3565</v>
      </c>
      <c r="D720" s="101" t="s">
        <v>3566</v>
      </c>
      <c r="E720" s="101" t="s">
        <v>3567</v>
      </c>
      <c r="F720" s="101" t="s">
        <v>3568</v>
      </c>
      <c r="G720" s="101" t="s">
        <v>3569</v>
      </c>
      <c r="H720" s="101" t="s">
        <v>3570</v>
      </c>
      <c r="I720" s="101" t="s">
        <v>3571</v>
      </c>
      <c r="J720" s="101" t="s">
        <v>3572</v>
      </c>
      <c r="K720" s="102">
        <v>154</v>
      </c>
      <c r="L720" s="105">
        <f t="shared" si="22"/>
        <v>308</v>
      </c>
      <c r="M720" s="106">
        <f t="shared" si="23"/>
        <v>13</v>
      </c>
      <c r="N720" s="122"/>
    </row>
    <row r="721" spans="1:14" ht="30" customHeight="1" x14ac:dyDescent="0.35">
      <c r="A721" s="101" t="s">
        <v>3556</v>
      </c>
      <c r="B721" s="101" t="s">
        <v>8</v>
      </c>
      <c r="C721" s="101" t="s">
        <v>3573</v>
      </c>
      <c r="D721" s="101" t="s">
        <v>3574</v>
      </c>
      <c r="E721" s="101" t="s">
        <v>3567</v>
      </c>
      <c r="F721" s="101" t="s">
        <v>3568</v>
      </c>
      <c r="G721" s="101" t="s">
        <v>3575</v>
      </c>
      <c r="H721" s="101" t="s">
        <v>3576</v>
      </c>
      <c r="I721" s="101" t="s">
        <v>3577</v>
      </c>
      <c r="J721" s="101" t="s">
        <v>3578</v>
      </c>
      <c r="K721" s="102">
        <v>74</v>
      </c>
      <c r="L721" s="105">
        <f t="shared" si="22"/>
        <v>148</v>
      </c>
      <c r="M721" s="106">
        <f t="shared" si="23"/>
        <v>6</v>
      </c>
      <c r="N721" s="122"/>
    </row>
    <row r="722" spans="1:14" ht="30" customHeight="1" x14ac:dyDescent="0.35">
      <c r="A722" s="101" t="s">
        <v>3556</v>
      </c>
      <c r="B722" s="101" t="s">
        <v>8</v>
      </c>
      <c r="C722" s="101" t="s">
        <v>3579</v>
      </c>
      <c r="D722" s="101" t="s">
        <v>3580</v>
      </c>
      <c r="E722" s="101" t="s">
        <v>3581</v>
      </c>
      <c r="F722" s="101" t="s">
        <v>3582</v>
      </c>
      <c r="G722" s="101" t="s">
        <v>3583</v>
      </c>
      <c r="H722" s="101" t="s">
        <v>3584</v>
      </c>
      <c r="I722" s="101" t="s">
        <v>3585</v>
      </c>
      <c r="J722" s="101" t="s">
        <v>3586</v>
      </c>
      <c r="K722" s="102">
        <v>109</v>
      </c>
      <c r="L722" s="105">
        <f t="shared" si="22"/>
        <v>218</v>
      </c>
      <c r="M722" s="106">
        <f t="shared" si="23"/>
        <v>9</v>
      </c>
      <c r="N722" s="122"/>
    </row>
    <row r="723" spans="1:14" ht="30" customHeight="1" x14ac:dyDescent="0.35">
      <c r="A723" s="101" t="s">
        <v>3556</v>
      </c>
      <c r="B723" s="101" t="s">
        <v>8</v>
      </c>
      <c r="C723" s="101" t="s">
        <v>3587</v>
      </c>
      <c r="D723" s="101" t="s">
        <v>3588</v>
      </c>
      <c r="E723" s="101" t="s">
        <v>3589</v>
      </c>
      <c r="F723" s="101" t="s">
        <v>3582</v>
      </c>
      <c r="G723" s="101" t="s">
        <v>13</v>
      </c>
      <c r="H723" s="101" t="s">
        <v>3584</v>
      </c>
      <c r="I723" s="101" t="s">
        <v>3590</v>
      </c>
      <c r="J723" s="101" t="s">
        <v>3591</v>
      </c>
      <c r="K723" s="102">
        <v>216</v>
      </c>
      <c r="L723" s="105">
        <f t="shared" si="22"/>
        <v>432</v>
      </c>
      <c r="M723" s="106">
        <f t="shared" si="23"/>
        <v>18</v>
      </c>
      <c r="N723" s="122"/>
    </row>
    <row r="724" spans="1:14" ht="30" customHeight="1" x14ac:dyDescent="0.35">
      <c r="A724" s="101" t="s">
        <v>3556</v>
      </c>
      <c r="B724" s="101" t="s">
        <v>8</v>
      </c>
      <c r="C724" s="101" t="s">
        <v>3592</v>
      </c>
      <c r="D724" s="101" t="s">
        <v>3593</v>
      </c>
      <c r="E724" s="101" t="s">
        <v>3594</v>
      </c>
      <c r="F724" s="101" t="s">
        <v>3595</v>
      </c>
      <c r="G724" s="101" t="s">
        <v>13</v>
      </c>
      <c r="H724" s="101" t="s">
        <v>3596</v>
      </c>
      <c r="I724" s="101" t="s">
        <v>3597</v>
      </c>
      <c r="J724" s="101" t="s">
        <v>3598</v>
      </c>
      <c r="K724" s="102">
        <v>105</v>
      </c>
      <c r="L724" s="105">
        <f t="shared" si="22"/>
        <v>210</v>
      </c>
      <c r="M724" s="106">
        <f t="shared" si="23"/>
        <v>9</v>
      </c>
      <c r="N724" s="122"/>
    </row>
    <row r="725" spans="1:14" ht="30" customHeight="1" x14ac:dyDescent="0.35">
      <c r="A725" s="101" t="s">
        <v>3556</v>
      </c>
      <c r="B725" s="101" t="s">
        <v>8</v>
      </c>
      <c r="C725" s="101" t="s">
        <v>3599</v>
      </c>
      <c r="D725" s="101" t="s">
        <v>3600</v>
      </c>
      <c r="E725" s="101" t="s">
        <v>3594</v>
      </c>
      <c r="F725" s="101" t="s">
        <v>3595</v>
      </c>
      <c r="G725" s="101" t="s">
        <v>3601</v>
      </c>
      <c r="H725" s="101" t="s">
        <v>3602</v>
      </c>
      <c r="I725" s="101" t="s">
        <v>3603</v>
      </c>
      <c r="J725" s="101" t="s">
        <v>3604</v>
      </c>
      <c r="K725" s="102">
        <v>90</v>
      </c>
      <c r="L725" s="105">
        <f t="shared" si="22"/>
        <v>180</v>
      </c>
      <c r="M725" s="106">
        <f t="shared" si="23"/>
        <v>8</v>
      </c>
      <c r="N725" s="122"/>
    </row>
    <row r="726" spans="1:14" ht="30" customHeight="1" x14ac:dyDescent="0.35">
      <c r="A726" s="101" t="s">
        <v>3556</v>
      </c>
      <c r="B726" s="101" t="s">
        <v>8</v>
      </c>
      <c r="C726" s="101" t="s">
        <v>3605</v>
      </c>
      <c r="D726" s="101" t="s">
        <v>3606</v>
      </c>
      <c r="E726" s="101" t="s">
        <v>3607</v>
      </c>
      <c r="F726" s="101" t="s">
        <v>3608</v>
      </c>
      <c r="G726" s="101" t="s">
        <v>3609</v>
      </c>
      <c r="H726" s="101" t="s">
        <v>3610</v>
      </c>
      <c r="I726" s="101" t="s">
        <v>3611</v>
      </c>
      <c r="J726" s="101" t="s">
        <v>3612</v>
      </c>
      <c r="K726" s="102">
        <v>130</v>
      </c>
      <c r="L726" s="105">
        <f t="shared" si="22"/>
        <v>260</v>
      </c>
      <c r="M726" s="106">
        <f t="shared" si="23"/>
        <v>11</v>
      </c>
      <c r="N726" s="122"/>
    </row>
    <row r="727" spans="1:14" ht="30" customHeight="1" x14ac:dyDescent="0.35">
      <c r="A727" s="101" t="s">
        <v>3556</v>
      </c>
      <c r="B727" s="101" t="s">
        <v>8</v>
      </c>
      <c r="C727" s="101" t="s">
        <v>3613</v>
      </c>
      <c r="D727" s="101" t="s">
        <v>3614</v>
      </c>
      <c r="E727" s="101" t="s">
        <v>3607</v>
      </c>
      <c r="F727" s="101" t="s">
        <v>3608</v>
      </c>
      <c r="G727" s="101" t="s">
        <v>13</v>
      </c>
      <c r="H727" s="101" t="s">
        <v>3610</v>
      </c>
      <c r="I727" s="101" t="s">
        <v>3615</v>
      </c>
      <c r="J727" s="101" t="s">
        <v>3616</v>
      </c>
      <c r="K727" s="102">
        <v>243</v>
      </c>
      <c r="L727" s="105">
        <f t="shared" si="22"/>
        <v>486</v>
      </c>
      <c r="M727" s="106">
        <f t="shared" si="23"/>
        <v>20</v>
      </c>
      <c r="N727" s="122"/>
    </row>
    <row r="728" spans="1:14" ht="30" customHeight="1" x14ac:dyDescent="0.35">
      <c r="A728" s="101" t="s">
        <v>3556</v>
      </c>
      <c r="B728" s="101" t="s">
        <v>8</v>
      </c>
      <c r="C728" s="101" t="s">
        <v>3617</v>
      </c>
      <c r="D728" s="101" t="s">
        <v>3618</v>
      </c>
      <c r="E728" s="101" t="s">
        <v>3607</v>
      </c>
      <c r="F728" s="101" t="s">
        <v>3608</v>
      </c>
      <c r="G728" s="101" t="s">
        <v>3619</v>
      </c>
      <c r="H728" s="101" t="s">
        <v>3620</v>
      </c>
      <c r="I728" s="101" t="s">
        <v>3621</v>
      </c>
      <c r="J728" s="101" t="s">
        <v>3622</v>
      </c>
      <c r="K728" s="102">
        <v>60</v>
      </c>
      <c r="L728" s="105">
        <f t="shared" si="22"/>
        <v>120</v>
      </c>
      <c r="M728" s="106">
        <f t="shared" si="23"/>
        <v>5</v>
      </c>
      <c r="N728" s="122"/>
    </row>
    <row r="729" spans="1:14" ht="30" customHeight="1" x14ac:dyDescent="0.35">
      <c r="A729" s="101" t="s">
        <v>3556</v>
      </c>
      <c r="B729" s="101" t="s">
        <v>8</v>
      </c>
      <c r="C729" s="101" t="s">
        <v>3623</v>
      </c>
      <c r="D729" s="101" t="s">
        <v>3624</v>
      </c>
      <c r="E729" s="101" t="s">
        <v>3625</v>
      </c>
      <c r="F729" s="101" t="s">
        <v>3626</v>
      </c>
      <c r="G729" s="101" t="s">
        <v>3627</v>
      </c>
      <c r="H729" s="101" t="s">
        <v>3628</v>
      </c>
      <c r="I729" s="101" t="s">
        <v>3629</v>
      </c>
      <c r="J729" s="101" t="s">
        <v>3630</v>
      </c>
      <c r="K729" s="102">
        <v>115</v>
      </c>
      <c r="L729" s="103">
        <f t="shared" si="22"/>
        <v>230</v>
      </c>
      <c r="M729" s="104">
        <f>ROUNDUP(L729/25,0)</f>
        <v>10</v>
      </c>
      <c r="N729" s="122"/>
    </row>
    <row r="730" spans="1:14" ht="30" customHeight="1" x14ac:dyDescent="0.35">
      <c r="A730" s="101" t="s">
        <v>3556</v>
      </c>
      <c r="B730" s="101" t="s">
        <v>8</v>
      </c>
      <c r="C730" s="101" t="s">
        <v>3631</v>
      </c>
      <c r="D730" s="101" t="s">
        <v>3632</v>
      </c>
      <c r="E730" s="101" t="s">
        <v>3633</v>
      </c>
      <c r="F730" s="101" t="s">
        <v>3634</v>
      </c>
      <c r="G730" s="101" t="s">
        <v>3635</v>
      </c>
      <c r="H730" s="101" t="s">
        <v>3636</v>
      </c>
      <c r="I730" s="101" t="s">
        <v>3637</v>
      </c>
      <c r="J730" s="101" t="s">
        <v>3638</v>
      </c>
      <c r="K730" s="102">
        <v>73</v>
      </c>
      <c r="L730" s="105">
        <f t="shared" si="22"/>
        <v>146</v>
      </c>
      <c r="M730" s="106">
        <f t="shared" si="23"/>
        <v>6</v>
      </c>
      <c r="N730" s="122"/>
    </row>
    <row r="731" spans="1:14" ht="30" customHeight="1" x14ac:dyDescent="0.35">
      <c r="A731" s="114" t="s">
        <v>3556</v>
      </c>
      <c r="B731" s="114" t="s">
        <v>8</v>
      </c>
      <c r="C731" s="114" t="s">
        <v>3639</v>
      </c>
      <c r="D731" s="114" t="s">
        <v>3640</v>
      </c>
      <c r="E731" s="114" t="s">
        <v>3641</v>
      </c>
      <c r="F731" s="114" t="s">
        <v>3634</v>
      </c>
      <c r="G731" s="114" t="s">
        <v>13</v>
      </c>
      <c r="H731" s="114" t="s">
        <v>3642</v>
      </c>
      <c r="I731" s="114" t="s">
        <v>3643</v>
      </c>
      <c r="J731" s="114" t="s">
        <v>3644</v>
      </c>
      <c r="K731" s="115">
        <v>242</v>
      </c>
      <c r="L731" s="116">
        <f t="shared" si="22"/>
        <v>484</v>
      </c>
      <c r="M731" s="117">
        <f t="shared" si="23"/>
        <v>20</v>
      </c>
      <c r="N731" s="122"/>
    </row>
    <row r="732" spans="1:14" ht="30" customHeight="1" x14ac:dyDescent="0.35">
      <c r="A732" s="114" t="s">
        <v>3556</v>
      </c>
      <c r="B732" s="114" t="s">
        <v>8</v>
      </c>
      <c r="C732" s="114" t="s">
        <v>3645</v>
      </c>
      <c r="D732" s="114" t="s">
        <v>3646</v>
      </c>
      <c r="E732" s="114" t="s">
        <v>3641</v>
      </c>
      <c r="F732" s="114" t="s">
        <v>3634</v>
      </c>
      <c r="G732" s="114" t="s">
        <v>3647</v>
      </c>
      <c r="H732" s="114" t="s">
        <v>3642</v>
      </c>
      <c r="I732" s="114" t="s">
        <v>3648</v>
      </c>
      <c r="J732" s="114" t="s">
        <v>3649</v>
      </c>
      <c r="K732" s="115">
        <v>77</v>
      </c>
      <c r="L732" s="116">
        <f t="shared" si="22"/>
        <v>154</v>
      </c>
      <c r="M732" s="117">
        <f t="shared" si="23"/>
        <v>7</v>
      </c>
      <c r="N732" s="122"/>
    </row>
    <row r="733" spans="1:14" ht="30" customHeight="1" x14ac:dyDescent="0.35">
      <c r="A733" s="101" t="s">
        <v>3556</v>
      </c>
      <c r="B733" s="101" t="s">
        <v>8</v>
      </c>
      <c r="C733" s="101" t="s">
        <v>3650</v>
      </c>
      <c r="D733" s="101" t="s">
        <v>3651</v>
      </c>
      <c r="E733" s="101" t="s">
        <v>3559</v>
      </c>
      <c r="F733" s="101" t="s">
        <v>3560</v>
      </c>
      <c r="G733" s="101" t="s">
        <v>3652</v>
      </c>
      <c r="H733" s="101" t="s">
        <v>3653</v>
      </c>
      <c r="I733" s="101" t="s">
        <v>3654</v>
      </c>
      <c r="J733" s="101" t="s">
        <v>3655</v>
      </c>
      <c r="K733" s="102">
        <v>77</v>
      </c>
      <c r="L733" s="105">
        <f t="shared" si="22"/>
        <v>154</v>
      </c>
      <c r="M733" s="106">
        <f t="shared" si="23"/>
        <v>7</v>
      </c>
      <c r="N733" s="122"/>
    </row>
    <row r="734" spans="1:14" ht="30" customHeight="1" x14ac:dyDescent="0.35">
      <c r="A734" s="101" t="s">
        <v>3556</v>
      </c>
      <c r="B734" s="101" t="s">
        <v>8</v>
      </c>
      <c r="C734" s="101" t="s">
        <v>3656</v>
      </c>
      <c r="D734" s="101" t="s">
        <v>3657</v>
      </c>
      <c r="E734" s="101" t="s">
        <v>3658</v>
      </c>
      <c r="F734" s="101" t="s">
        <v>3659</v>
      </c>
      <c r="G734" s="101" t="s">
        <v>3660</v>
      </c>
      <c r="H734" s="101" t="s">
        <v>3653</v>
      </c>
      <c r="I734" s="101" t="s">
        <v>3661</v>
      </c>
      <c r="J734" s="101" t="s">
        <v>3662</v>
      </c>
      <c r="K734" s="102">
        <v>76</v>
      </c>
      <c r="L734" s="105">
        <f t="shared" si="22"/>
        <v>152</v>
      </c>
      <c r="M734" s="106">
        <f t="shared" si="23"/>
        <v>7</v>
      </c>
      <c r="N734" s="122"/>
    </row>
    <row r="735" spans="1:14" ht="30" customHeight="1" x14ac:dyDescent="0.35">
      <c r="A735" s="101" t="s">
        <v>3556</v>
      </c>
      <c r="B735" s="101" t="s">
        <v>8</v>
      </c>
      <c r="C735" s="101" t="s">
        <v>3663</v>
      </c>
      <c r="D735" s="101" t="s">
        <v>2317</v>
      </c>
      <c r="E735" s="101" t="s">
        <v>3559</v>
      </c>
      <c r="F735" s="101" t="s">
        <v>3560</v>
      </c>
      <c r="G735" s="101" t="s">
        <v>13</v>
      </c>
      <c r="H735" s="101" t="s">
        <v>3562</v>
      </c>
      <c r="I735" s="101" t="s">
        <v>3664</v>
      </c>
      <c r="J735" s="101" t="s">
        <v>3665</v>
      </c>
      <c r="K735" s="102">
        <v>79</v>
      </c>
      <c r="L735" s="105">
        <f t="shared" si="22"/>
        <v>158</v>
      </c>
      <c r="M735" s="106">
        <f t="shared" si="23"/>
        <v>7</v>
      </c>
      <c r="N735" s="122"/>
    </row>
    <row r="736" spans="1:14" ht="30" customHeight="1" x14ac:dyDescent="0.35">
      <c r="A736" s="101" t="s">
        <v>3556</v>
      </c>
      <c r="B736" s="101" t="s">
        <v>8</v>
      </c>
      <c r="C736" s="101" t="s">
        <v>3666</v>
      </c>
      <c r="D736" s="101" t="s">
        <v>3667</v>
      </c>
      <c r="E736" s="101" t="s">
        <v>3625</v>
      </c>
      <c r="F736" s="101" t="s">
        <v>3626</v>
      </c>
      <c r="G736" s="101" t="s">
        <v>3668</v>
      </c>
      <c r="H736" s="101" t="s">
        <v>3669</v>
      </c>
      <c r="I736" s="101" t="s">
        <v>3670</v>
      </c>
      <c r="J736" s="101" t="s">
        <v>3671</v>
      </c>
      <c r="K736" s="102">
        <v>75</v>
      </c>
      <c r="L736" s="105">
        <f t="shared" si="22"/>
        <v>150</v>
      </c>
      <c r="M736" s="106">
        <f t="shared" si="23"/>
        <v>6</v>
      </c>
      <c r="N736" s="122"/>
    </row>
    <row r="737" spans="1:14" ht="30" customHeight="1" x14ac:dyDescent="0.35">
      <c r="A737" s="101" t="s">
        <v>3556</v>
      </c>
      <c r="B737" s="101" t="s">
        <v>8</v>
      </c>
      <c r="C737" s="101" t="s">
        <v>3672</v>
      </c>
      <c r="D737" s="101" t="s">
        <v>3673</v>
      </c>
      <c r="E737" s="101" t="s">
        <v>3674</v>
      </c>
      <c r="F737" s="101" t="s">
        <v>3659</v>
      </c>
      <c r="G737" s="101" t="s">
        <v>3675</v>
      </c>
      <c r="H737" s="101" t="s">
        <v>3676</v>
      </c>
      <c r="I737" s="101" t="s">
        <v>3677</v>
      </c>
      <c r="J737" s="101" t="s">
        <v>3678</v>
      </c>
      <c r="K737" s="102">
        <v>69</v>
      </c>
      <c r="L737" s="105">
        <f t="shared" si="22"/>
        <v>138</v>
      </c>
      <c r="M737" s="106">
        <f t="shared" si="23"/>
        <v>6</v>
      </c>
      <c r="N737" s="122"/>
    </row>
    <row r="738" spans="1:14" ht="30" customHeight="1" x14ac:dyDescent="0.35">
      <c r="A738" s="101" t="s">
        <v>3556</v>
      </c>
      <c r="B738" s="101" t="s">
        <v>8</v>
      </c>
      <c r="C738" s="101" t="s">
        <v>3679</v>
      </c>
      <c r="D738" s="101" t="s">
        <v>3680</v>
      </c>
      <c r="E738" s="101" t="s">
        <v>3658</v>
      </c>
      <c r="F738" s="101" t="s">
        <v>3659</v>
      </c>
      <c r="G738" s="101" t="s">
        <v>3681</v>
      </c>
      <c r="H738" s="101" t="s">
        <v>3653</v>
      </c>
      <c r="I738" s="101" t="s">
        <v>3682</v>
      </c>
      <c r="J738" s="101" t="s">
        <v>3683</v>
      </c>
      <c r="K738" s="102">
        <v>91</v>
      </c>
      <c r="L738" s="105">
        <f t="shared" si="22"/>
        <v>182</v>
      </c>
      <c r="M738" s="106">
        <f t="shared" si="23"/>
        <v>8</v>
      </c>
      <c r="N738" s="122"/>
    </row>
    <row r="739" spans="1:14" ht="30" customHeight="1" x14ac:dyDescent="0.35">
      <c r="A739" s="101" t="s">
        <v>3556</v>
      </c>
      <c r="B739" s="101" t="s">
        <v>8</v>
      </c>
      <c r="C739" s="101" t="s">
        <v>3684</v>
      </c>
      <c r="D739" s="101" t="s">
        <v>3685</v>
      </c>
      <c r="E739" s="101" t="s">
        <v>3674</v>
      </c>
      <c r="F739" s="101" t="s">
        <v>3659</v>
      </c>
      <c r="G739" s="101" t="s">
        <v>3686</v>
      </c>
      <c r="H739" s="101" t="s">
        <v>3653</v>
      </c>
      <c r="I739" s="101" t="s">
        <v>3687</v>
      </c>
      <c r="J739" s="101" t="s">
        <v>3688</v>
      </c>
      <c r="K739" s="102">
        <v>168</v>
      </c>
      <c r="L739" s="105">
        <f t="shared" si="22"/>
        <v>336</v>
      </c>
      <c r="M739" s="106">
        <f t="shared" si="23"/>
        <v>14</v>
      </c>
      <c r="N739" s="122"/>
    </row>
    <row r="740" spans="1:14" ht="30" customHeight="1" x14ac:dyDescent="0.35">
      <c r="A740" s="101" t="s">
        <v>3556</v>
      </c>
      <c r="B740" s="101" t="s">
        <v>8</v>
      </c>
      <c r="C740" s="101" t="s">
        <v>3689</v>
      </c>
      <c r="D740" s="101" t="s">
        <v>3690</v>
      </c>
      <c r="E740" s="101" t="s">
        <v>3691</v>
      </c>
      <c r="F740" s="101" t="s">
        <v>3692</v>
      </c>
      <c r="G740" s="101" t="s">
        <v>13</v>
      </c>
      <c r="H740" s="101" t="s">
        <v>3693</v>
      </c>
      <c r="I740" s="101" t="s">
        <v>3694</v>
      </c>
      <c r="J740" s="101" t="s">
        <v>3695</v>
      </c>
      <c r="K740" s="102">
        <v>151</v>
      </c>
      <c r="L740" s="105">
        <f t="shared" si="22"/>
        <v>302</v>
      </c>
      <c r="M740" s="106">
        <f t="shared" si="23"/>
        <v>13</v>
      </c>
      <c r="N740" s="122"/>
    </row>
    <row r="741" spans="1:14" ht="30" customHeight="1" x14ac:dyDescent="0.35">
      <c r="A741" s="101" t="s">
        <v>3556</v>
      </c>
      <c r="B741" s="101" t="s">
        <v>8</v>
      </c>
      <c r="C741" s="101" t="s">
        <v>3696</v>
      </c>
      <c r="D741" s="101" t="s">
        <v>3697</v>
      </c>
      <c r="E741" s="101" t="s">
        <v>3691</v>
      </c>
      <c r="F741" s="101" t="s">
        <v>3692</v>
      </c>
      <c r="G741" s="101" t="s">
        <v>3698</v>
      </c>
      <c r="H741" s="101" t="s">
        <v>3699</v>
      </c>
      <c r="I741" s="101" t="s">
        <v>3700</v>
      </c>
      <c r="J741" s="101" t="s">
        <v>3701</v>
      </c>
      <c r="K741" s="102">
        <v>76</v>
      </c>
      <c r="L741" s="105">
        <f t="shared" si="22"/>
        <v>152</v>
      </c>
      <c r="M741" s="106">
        <f t="shared" si="23"/>
        <v>7</v>
      </c>
      <c r="N741" s="122"/>
    </row>
    <row r="742" spans="1:14" ht="30" customHeight="1" x14ac:dyDescent="0.35">
      <c r="A742" s="101" t="s">
        <v>3556</v>
      </c>
      <c r="B742" s="101" t="s">
        <v>8</v>
      </c>
      <c r="C742" s="101" t="s">
        <v>3702</v>
      </c>
      <c r="D742" s="101" t="s">
        <v>3703</v>
      </c>
      <c r="E742" s="101" t="s">
        <v>3704</v>
      </c>
      <c r="F742" s="101" t="s">
        <v>3659</v>
      </c>
      <c r="G742" s="101" t="s">
        <v>13</v>
      </c>
      <c r="H742" s="101" t="s">
        <v>3653</v>
      </c>
      <c r="I742" s="101" t="s">
        <v>3705</v>
      </c>
      <c r="J742" s="101" t="s">
        <v>3706</v>
      </c>
      <c r="K742" s="102">
        <v>263</v>
      </c>
      <c r="L742" s="105">
        <f t="shared" si="22"/>
        <v>526</v>
      </c>
      <c r="M742" s="106">
        <f t="shared" si="23"/>
        <v>22</v>
      </c>
      <c r="N742" s="122"/>
    </row>
    <row r="743" spans="1:14" ht="30" customHeight="1" x14ac:dyDescent="0.35">
      <c r="A743" s="101" t="s">
        <v>3556</v>
      </c>
      <c r="B743" s="101" t="s">
        <v>8</v>
      </c>
      <c r="C743" s="101" t="s">
        <v>3707</v>
      </c>
      <c r="D743" s="101" t="s">
        <v>3182</v>
      </c>
      <c r="E743" s="101" t="s">
        <v>3704</v>
      </c>
      <c r="F743" s="101" t="s">
        <v>3659</v>
      </c>
      <c r="G743" s="101" t="s">
        <v>3708</v>
      </c>
      <c r="H743" s="101" t="s">
        <v>3653</v>
      </c>
      <c r="I743" s="101" t="s">
        <v>3709</v>
      </c>
      <c r="J743" s="101" t="s">
        <v>3710</v>
      </c>
      <c r="K743" s="102">
        <v>220</v>
      </c>
      <c r="L743" s="105">
        <f t="shared" si="22"/>
        <v>440</v>
      </c>
      <c r="M743" s="106">
        <f t="shared" si="23"/>
        <v>18</v>
      </c>
      <c r="N743" s="122"/>
    </row>
    <row r="744" spans="1:14" ht="30" customHeight="1" x14ac:dyDescent="0.35">
      <c r="A744" s="101" t="s">
        <v>3556</v>
      </c>
      <c r="B744" s="101" t="s">
        <v>8</v>
      </c>
      <c r="C744" s="101" t="s">
        <v>3711</v>
      </c>
      <c r="D744" s="101" t="s">
        <v>3712</v>
      </c>
      <c r="E744" s="101" t="s">
        <v>3704</v>
      </c>
      <c r="F744" s="101" t="s">
        <v>3659</v>
      </c>
      <c r="G744" s="101" t="s">
        <v>13</v>
      </c>
      <c r="H744" s="101" t="s">
        <v>3653</v>
      </c>
      <c r="I744" s="101" t="s">
        <v>3713</v>
      </c>
      <c r="J744" s="101" t="s">
        <v>3714</v>
      </c>
      <c r="K744" s="102">
        <v>189</v>
      </c>
      <c r="L744" s="105">
        <f t="shared" si="22"/>
        <v>378</v>
      </c>
      <c r="M744" s="106">
        <f t="shared" si="23"/>
        <v>16</v>
      </c>
      <c r="N744" s="122"/>
    </row>
    <row r="745" spans="1:14" ht="30" customHeight="1" x14ac:dyDescent="0.35">
      <c r="A745" s="101" t="s">
        <v>3556</v>
      </c>
      <c r="B745" s="101" t="s">
        <v>8</v>
      </c>
      <c r="C745" s="101" t="s">
        <v>3715</v>
      </c>
      <c r="D745" s="101" t="s">
        <v>3716</v>
      </c>
      <c r="E745" s="101" t="s">
        <v>3704</v>
      </c>
      <c r="F745" s="101" t="s">
        <v>3659</v>
      </c>
      <c r="G745" s="101" t="s">
        <v>13</v>
      </c>
      <c r="H745" s="101" t="s">
        <v>3653</v>
      </c>
      <c r="I745" s="101" t="s">
        <v>3717</v>
      </c>
      <c r="J745" s="101" t="s">
        <v>3718</v>
      </c>
      <c r="K745" s="102">
        <v>206</v>
      </c>
      <c r="L745" s="105">
        <f t="shared" si="22"/>
        <v>412</v>
      </c>
      <c r="M745" s="106">
        <f t="shared" si="23"/>
        <v>17</v>
      </c>
      <c r="N745" s="122"/>
    </row>
    <row r="746" spans="1:14" ht="30" customHeight="1" x14ac:dyDescent="0.35">
      <c r="A746" s="101" t="s">
        <v>3556</v>
      </c>
      <c r="B746" s="101" t="s">
        <v>8</v>
      </c>
      <c r="C746" s="101" t="s">
        <v>3719</v>
      </c>
      <c r="D746" s="101" t="s">
        <v>3720</v>
      </c>
      <c r="E746" s="101" t="s">
        <v>3625</v>
      </c>
      <c r="F746" s="101" t="s">
        <v>3626</v>
      </c>
      <c r="G746" s="101" t="s">
        <v>3721</v>
      </c>
      <c r="H746" s="101" t="s">
        <v>3722</v>
      </c>
      <c r="I746" s="101" t="s">
        <v>3723</v>
      </c>
      <c r="J746" s="101" t="s">
        <v>3724</v>
      </c>
      <c r="K746" s="102">
        <v>123</v>
      </c>
      <c r="L746" s="105">
        <f t="shared" si="22"/>
        <v>246</v>
      </c>
      <c r="M746" s="106">
        <f t="shared" si="23"/>
        <v>10</v>
      </c>
      <c r="N746" s="122"/>
    </row>
    <row r="747" spans="1:14" ht="30" customHeight="1" x14ac:dyDescent="0.35">
      <c r="A747" s="101" t="s">
        <v>3556</v>
      </c>
      <c r="B747" s="101" t="s">
        <v>8</v>
      </c>
      <c r="C747" s="101" t="s">
        <v>3725</v>
      </c>
      <c r="D747" s="101" t="s">
        <v>3726</v>
      </c>
      <c r="E747" s="101" t="s">
        <v>3559</v>
      </c>
      <c r="F747" s="101" t="s">
        <v>3560</v>
      </c>
      <c r="G747" s="101" t="s">
        <v>3727</v>
      </c>
      <c r="H747" s="101" t="s">
        <v>3584</v>
      </c>
      <c r="I747" s="101" t="s">
        <v>3728</v>
      </c>
      <c r="J747" s="101" t="s">
        <v>3729</v>
      </c>
      <c r="K747" s="102">
        <v>74</v>
      </c>
      <c r="L747" s="105">
        <f t="shared" si="22"/>
        <v>148</v>
      </c>
      <c r="M747" s="106">
        <f t="shared" si="23"/>
        <v>6</v>
      </c>
      <c r="N747" s="122"/>
    </row>
    <row r="748" spans="1:14" ht="30" customHeight="1" x14ac:dyDescent="0.35">
      <c r="A748" s="101" t="s">
        <v>3556</v>
      </c>
      <c r="B748" s="101" t="s">
        <v>77</v>
      </c>
      <c r="C748" s="101" t="s">
        <v>3730</v>
      </c>
      <c r="D748" s="101" t="s">
        <v>3731</v>
      </c>
      <c r="E748" s="101" t="s">
        <v>3589</v>
      </c>
      <c r="F748" s="101" t="s">
        <v>3582</v>
      </c>
      <c r="G748" s="101" t="s">
        <v>13</v>
      </c>
      <c r="H748" s="101" t="s">
        <v>3584</v>
      </c>
      <c r="I748" s="101" t="s">
        <v>3732</v>
      </c>
      <c r="J748" s="101" t="s">
        <v>3733</v>
      </c>
      <c r="K748" s="102">
        <v>409</v>
      </c>
      <c r="L748" s="105">
        <f t="shared" si="22"/>
        <v>818</v>
      </c>
      <c r="M748" s="106">
        <f t="shared" si="23"/>
        <v>33</v>
      </c>
      <c r="N748" s="122"/>
    </row>
    <row r="749" spans="1:14" ht="30" customHeight="1" x14ac:dyDescent="0.35">
      <c r="A749" s="101" t="s">
        <v>3556</v>
      </c>
      <c r="B749" s="101" t="s">
        <v>77</v>
      </c>
      <c r="C749" s="101" t="s">
        <v>3734</v>
      </c>
      <c r="D749" s="101" t="s">
        <v>3735</v>
      </c>
      <c r="E749" s="101" t="s">
        <v>3594</v>
      </c>
      <c r="F749" s="101" t="s">
        <v>3595</v>
      </c>
      <c r="G749" s="101" t="s">
        <v>13</v>
      </c>
      <c r="H749" s="101" t="s">
        <v>3596</v>
      </c>
      <c r="I749" s="101" t="s">
        <v>3736</v>
      </c>
      <c r="J749" s="101" t="s">
        <v>3737</v>
      </c>
      <c r="K749" s="102">
        <v>238</v>
      </c>
      <c r="L749" s="105">
        <f t="shared" si="22"/>
        <v>476</v>
      </c>
      <c r="M749" s="106">
        <f t="shared" si="23"/>
        <v>20</v>
      </c>
      <c r="N749" s="122"/>
    </row>
    <row r="750" spans="1:14" ht="30" customHeight="1" x14ac:dyDescent="0.35">
      <c r="A750" s="101" t="s">
        <v>3556</v>
      </c>
      <c r="B750" s="101" t="s">
        <v>77</v>
      </c>
      <c r="C750" s="101" t="s">
        <v>3738</v>
      </c>
      <c r="D750" s="101" t="s">
        <v>3739</v>
      </c>
      <c r="E750" s="101" t="s">
        <v>3607</v>
      </c>
      <c r="F750" s="101" t="s">
        <v>3608</v>
      </c>
      <c r="G750" s="101" t="s">
        <v>13</v>
      </c>
      <c r="H750" s="101" t="s">
        <v>3610</v>
      </c>
      <c r="I750" s="101" t="s">
        <v>3740</v>
      </c>
      <c r="J750" s="101" t="s">
        <v>3741</v>
      </c>
      <c r="K750" s="102">
        <v>316</v>
      </c>
      <c r="L750" s="105">
        <f t="shared" si="22"/>
        <v>632</v>
      </c>
      <c r="M750" s="106">
        <f t="shared" si="23"/>
        <v>26</v>
      </c>
      <c r="N750" s="122"/>
    </row>
    <row r="751" spans="1:14" ht="30" customHeight="1" x14ac:dyDescent="0.35">
      <c r="A751" s="101" t="s">
        <v>3556</v>
      </c>
      <c r="B751" s="101" t="s">
        <v>77</v>
      </c>
      <c r="C751" s="101" t="s">
        <v>3742</v>
      </c>
      <c r="D751" s="101" t="s">
        <v>3743</v>
      </c>
      <c r="E751" s="101" t="s">
        <v>3744</v>
      </c>
      <c r="F751" s="101" t="s">
        <v>3626</v>
      </c>
      <c r="G751" s="101" t="s">
        <v>3627</v>
      </c>
      <c r="H751" s="101" t="s">
        <v>3628</v>
      </c>
      <c r="I751" s="101" t="s">
        <v>3745</v>
      </c>
      <c r="J751" s="101" t="s">
        <v>3746</v>
      </c>
      <c r="K751" s="102">
        <v>215</v>
      </c>
      <c r="L751" s="105">
        <f t="shared" si="22"/>
        <v>430</v>
      </c>
      <c r="M751" s="106">
        <f t="shared" si="23"/>
        <v>18</v>
      </c>
      <c r="N751" s="122"/>
    </row>
    <row r="752" spans="1:14" ht="30" customHeight="1" x14ac:dyDescent="0.35">
      <c r="A752" s="101" t="s">
        <v>3556</v>
      </c>
      <c r="B752" s="101" t="s">
        <v>77</v>
      </c>
      <c r="C752" s="101" t="s">
        <v>3747</v>
      </c>
      <c r="D752" s="101" t="s">
        <v>3748</v>
      </c>
      <c r="E752" s="101" t="s">
        <v>3641</v>
      </c>
      <c r="F752" s="101" t="s">
        <v>3634</v>
      </c>
      <c r="G752" s="101" t="s">
        <v>13</v>
      </c>
      <c r="H752" s="101" t="s">
        <v>3642</v>
      </c>
      <c r="I752" s="101" t="s">
        <v>3749</v>
      </c>
      <c r="J752" s="101" t="s">
        <v>3750</v>
      </c>
      <c r="K752" s="102">
        <v>325</v>
      </c>
      <c r="L752" s="105">
        <f t="shared" si="22"/>
        <v>650</v>
      </c>
      <c r="M752" s="106">
        <f t="shared" si="23"/>
        <v>26</v>
      </c>
      <c r="N752" s="122"/>
    </row>
    <row r="753" spans="1:14" ht="30" customHeight="1" x14ac:dyDescent="0.35">
      <c r="A753" s="101" t="s">
        <v>3556</v>
      </c>
      <c r="B753" s="101" t="s">
        <v>77</v>
      </c>
      <c r="C753" s="101" t="s">
        <v>3751</v>
      </c>
      <c r="D753" s="101" t="s">
        <v>3752</v>
      </c>
      <c r="E753" s="101" t="s">
        <v>3559</v>
      </c>
      <c r="F753" s="101" t="s">
        <v>3560</v>
      </c>
      <c r="G753" s="101" t="s">
        <v>13</v>
      </c>
      <c r="H753" s="101" t="s">
        <v>3562</v>
      </c>
      <c r="I753" s="101" t="s">
        <v>3753</v>
      </c>
      <c r="J753" s="101" t="s">
        <v>3754</v>
      </c>
      <c r="K753" s="102">
        <v>207</v>
      </c>
      <c r="L753" s="105">
        <f t="shared" si="22"/>
        <v>414</v>
      </c>
      <c r="M753" s="106">
        <f t="shared" si="23"/>
        <v>17</v>
      </c>
      <c r="N753" s="122"/>
    </row>
    <row r="754" spans="1:14" ht="30" customHeight="1" x14ac:dyDescent="0.35">
      <c r="A754" s="101" t="s">
        <v>3556</v>
      </c>
      <c r="B754" s="101" t="s">
        <v>77</v>
      </c>
      <c r="C754" s="101" t="s">
        <v>3755</v>
      </c>
      <c r="D754" s="101" t="s">
        <v>3685</v>
      </c>
      <c r="E754" s="101" t="s">
        <v>3674</v>
      </c>
      <c r="F754" s="101" t="s">
        <v>3659</v>
      </c>
      <c r="G754" s="101" t="s">
        <v>3686</v>
      </c>
      <c r="H754" s="101" t="s">
        <v>3653</v>
      </c>
      <c r="I754" s="101" t="s">
        <v>3756</v>
      </c>
      <c r="J754" s="101" t="s">
        <v>3757</v>
      </c>
      <c r="K754" s="102">
        <v>340</v>
      </c>
      <c r="L754" s="105">
        <f t="shared" si="22"/>
        <v>680</v>
      </c>
      <c r="M754" s="106">
        <f t="shared" si="23"/>
        <v>28</v>
      </c>
      <c r="N754" s="122"/>
    </row>
    <row r="755" spans="1:14" ht="30" customHeight="1" x14ac:dyDescent="0.35">
      <c r="A755" s="101" t="s">
        <v>3556</v>
      </c>
      <c r="B755" s="101" t="s">
        <v>77</v>
      </c>
      <c r="C755" s="101" t="s">
        <v>3758</v>
      </c>
      <c r="D755" s="101" t="s">
        <v>3690</v>
      </c>
      <c r="E755" s="101" t="s">
        <v>3691</v>
      </c>
      <c r="F755" s="101" t="s">
        <v>3692</v>
      </c>
      <c r="G755" s="101" t="s">
        <v>13</v>
      </c>
      <c r="H755" s="101" t="s">
        <v>3693</v>
      </c>
      <c r="I755" s="101" t="s">
        <v>3759</v>
      </c>
      <c r="J755" s="101" t="s">
        <v>3760</v>
      </c>
      <c r="K755" s="102">
        <v>196</v>
      </c>
      <c r="L755" s="105">
        <f t="shared" si="22"/>
        <v>392</v>
      </c>
      <c r="M755" s="106">
        <f t="shared" si="23"/>
        <v>16</v>
      </c>
      <c r="N755" s="122"/>
    </row>
    <row r="756" spans="1:14" ht="30" customHeight="1" x14ac:dyDescent="0.35">
      <c r="A756" s="101" t="s">
        <v>3556</v>
      </c>
      <c r="B756" s="101" t="s">
        <v>94</v>
      </c>
      <c r="C756" s="101" t="s">
        <v>3761</v>
      </c>
      <c r="D756" s="101" t="s">
        <v>3762</v>
      </c>
      <c r="E756" s="101" t="s">
        <v>3589</v>
      </c>
      <c r="F756" s="101" t="s">
        <v>3582</v>
      </c>
      <c r="G756" s="101" t="s">
        <v>13</v>
      </c>
      <c r="H756" s="101" t="s">
        <v>3584</v>
      </c>
      <c r="I756" s="101" t="s">
        <v>3763</v>
      </c>
      <c r="J756" s="101" t="s">
        <v>3764</v>
      </c>
      <c r="K756" s="102">
        <v>513</v>
      </c>
      <c r="L756" s="105">
        <f t="shared" si="22"/>
        <v>1026</v>
      </c>
      <c r="M756" s="106">
        <f t="shared" si="23"/>
        <v>42</v>
      </c>
      <c r="N756" s="122"/>
    </row>
    <row r="757" spans="1:14" ht="30" customHeight="1" x14ac:dyDescent="0.35">
      <c r="A757" s="101" t="s">
        <v>3556</v>
      </c>
      <c r="B757" s="101" t="s">
        <v>94</v>
      </c>
      <c r="C757" s="101" t="s">
        <v>3765</v>
      </c>
      <c r="D757" s="101" t="s">
        <v>3766</v>
      </c>
      <c r="E757" s="101" t="s">
        <v>3607</v>
      </c>
      <c r="F757" s="101" t="s">
        <v>3608</v>
      </c>
      <c r="G757" s="101" t="s">
        <v>13</v>
      </c>
      <c r="H757" s="101" t="s">
        <v>3610</v>
      </c>
      <c r="I757" s="101" t="s">
        <v>3767</v>
      </c>
      <c r="J757" s="101" t="s">
        <v>3768</v>
      </c>
      <c r="K757" s="102">
        <v>592</v>
      </c>
      <c r="L757" s="105">
        <f t="shared" si="22"/>
        <v>1184</v>
      </c>
      <c r="M757" s="106">
        <f t="shared" si="23"/>
        <v>48</v>
      </c>
      <c r="N757" s="122"/>
    </row>
    <row r="758" spans="1:14" ht="30" customHeight="1" x14ac:dyDescent="0.35">
      <c r="A758" s="101" t="s">
        <v>3556</v>
      </c>
      <c r="B758" s="101" t="s">
        <v>94</v>
      </c>
      <c r="C758" s="101" t="s">
        <v>3769</v>
      </c>
      <c r="D758" s="101" t="s">
        <v>3770</v>
      </c>
      <c r="E758" s="101" t="s">
        <v>3704</v>
      </c>
      <c r="F758" s="101" t="s">
        <v>3659</v>
      </c>
      <c r="G758" s="101" t="s">
        <v>13</v>
      </c>
      <c r="H758" s="101" t="s">
        <v>3653</v>
      </c>
      <c r="I758" s="101" t="s">
        <v>3771</v>
      </c>
      <c r="J758" s="101" t="s">
        <v>3772</v>
      </c>
      <c r="K758" s="102">
        <v>978</v>
      </c>
      <c r="L758" s="105">
        <f t="shared" si="22"/>
        <v>1956</v>
      </c>
      <c r="M758" s="106">
        <f t="shared" si="23"/>
        <v>79</v>
      </c>
      <c r="N758" s="122"/>
    </row>
    <row r="759" spans="1:14" ht="30" customHeight="1" x14ac:dyDescent="0.35">
      <c r="A759" s="101" t="s">
        <v>3556</v>
      </c>
      <c r="B759" s="101" t="s">
        <v>94</v>
      </c>
      <c r="C759" s="101" t="s">
        <v>3773</v>
      </c>
      <c r="D759" s="101" t="s">
        <v>3774</v>
      </c>
      <c r="E759" s="101" t="s">
        <v>3704</v>
      </c>
      <c r="F759" s="101" t="s">
        <v>3659</v>
      </c>
      <c r="G759" s="101" t="s">
        <v>13</v>
      </c>
      <c r="H759" s="101" t="s">
        <v>3653</v>
      </c>
      <c r="I759" s="101" t="s">
        <v>3775</v>
      </c>
      <c r="J759" s="101" t="s">
        <v>3776</v>
      </c>
      <c r="K759" s="102">
        <v>555</v>
      </c>
      <c r="L759" s="105">
        <f t="shared" si="22"/>
        <v>1110</v>
      </c>
      <c r="M759" s="106">
        <f t="shared" si="23"/>
        <v>45</v>
      </c>
      <c r="N759" s="122"/>
    </row>
    <row r="760" spans="1:14" ht="30" customHeight="1" x14ac:dyDescent="0.35">
      <c r="A760" s="101" t="s">
        <v>3556</v>
      </c>
      <c r="B760" s="101" t="s">
        <v>103</v>
      </c>
      <c r="C760" s="101" t="s">
        <v>3777</v>
      </c>
      <c r="D760" s="101" t="s">
        <v>3778</v>
      </c>
      <c r="E760" s="101" t="s">
        <v>3589</v>
      </c>
      <c r="F760" s="101" t="s">
        <v>3582</v>
      </c>
      <c r="G760" s="101" t="s">
        <v>13</v>
      </c>
      <c r="H760" s="101" t="s">
        <v>3584</v>
      </c>
      <c r="I760" s="101" t="s">
        <v>3779</v>
      </c>
      <c r="J760" s="101" t="s">
        <v>3780</v>
      </c>
      <c r="K760" s="102">
        <v>101</v>
      </c>
      <c r="L760" s="105">
        <f t="shared" si="22"/>
        <v>202</v>
      </c>
      <c r="M760" s="106">
        <f t="shared" si="23"/>
        <v>9</v>
      </c>
      <c r="N760" s="122"/>
    </row>
    <row r="761" spans="1:14" ht="30" customHeight="1" x14ac:dyDescent="0.35">
      <c r="A761" s="101" t="s">
        <v>3556</v>
      </c>
      <c r="B761" s="101" t="s">
        <v>103</v>
      </c>
      <c r="C761" s="101" t="s">
        <v>3781</v>
      </c>
      <c r="D761" s="101" t="s">
        <v>3782</v>
      </c>
      <c r="E761" s="101" t="s">
        <v>3704</v>
      </c>
      <c r="F761" s="101" t="s">
        <v>3659</v>
      </c>
      <c r="G761" s="101" t="s">
        <v>13</v>
      </c>
      <c r="H761" s="101" t="s">
        <v>3653</v>
      </c>
      <c r="I761" s="101" t="s">
        <v>3783</v>
      </c>
      <c r="J761" s="101" t="s">
        <v>3784</v>
      </c>
      <c r="K761" s="102">
        <v>170</v>
      </c>
      <c r="L761" s="105">
        <f t="shared" si="22"/>
        <v>340</v>
      </c>
      <c r="M761" s="106">
        <f t="shared" si="23"/>
        <v>14</v>
      </c>
      <c r="N761" s="122"/>
    </row>
    <row r="762" spans="1:14" ht="30" customHeight="1" x14ac:dyDescent="0.35">
      <c r="A762" s="101" t="s">
        <v>3556</v>
      </c>
      <c r="B762" s="101" t="s">
        <v>108</v>
      </c>
      <c r="C762" s="101" t="s">
        <v>3785</v>
      </c>
      <c r="D762" s="101" t="s">
        <v>3786</v>
      </c>
      <c r="E762" s="101" t="s">
        <v>3589</v>
      </c>
      <c r="F762" s="101" t="s">
        <v>3582</v>
      </c>
      <c r="G762" s="101" t="s">
        <v>13</v>
      </c>
      <c r="H762" s="101" t="s">
        <v>3584</v>
      </c>
      <c r="I762" s="101" t="s">
        <v>3787</v>
      </c>
      <c r="J762" s="101" t="s">
        <v>3788</v>
      </c>
      <c r="K762" s="102">
        <v>42</v>
      </c>
      <c r="L762" s="105">
        <f t="shared" si="22"/>
        <v>84</v>
      </c>
      <c r="M762" s="106">
        <f t="shared" si="23"/>
        <v>4</v>
      </c>
      <c r="N762" s="122"/>
    </row>
    <row r="763" spans="1:14" ht="30" customHeight="1" x14ac:dyDescent="0.35">
      <c r="A763" s="101" t="s">
        <v>3556</v>
      </c>
      <c r="B763" s="101" t="s">
        <v>108</v>
      </c>
      <c r="C763" s="101" t="s">
        <v>3789</v>
      </c>
      <c r="D763" s="101" t="s">
        <v>3790</v>
      </c>
      <c r="E763" s="101" t="s">
        <v>3607</v>
      </c>
      <c r="F763" s="101" t="s">
        <v>3608</v>
      </c>
      <c r="G763" s="101" t="s">
        <v>3791</v>
      </c>
      <c r="H763" s="101" t="s">
        <v>3792</v>
      </c>
      <c r="I763" s="101" t="s">
        <v>3793</v>
      </c>
      <c r="J763" s="101" t="s">
        <v>3794</v>
      </c>
      <c r="K763" s="102">
        <v>61</v>
      </c>
      <c r="L763" s="105">
        <f t="shared" si="22"/>
        <v>122</v>
      </c>
      <c r="M763" s="106">
        <f t="shared" si="23"/>
        <v>5</v>
      </c>
      <c r="N763" s="122"/>
    </row>
    <row r="764" spans="1:14" ht="30" customHeight="1" x14ac:dyDescent="0.35">
      <c r="A764" s="101" t="s">
        <v>3556</v>
      </c>
      <c r="B764" s="101" t="s">
        <v>108</v>
      </c>
      <c r="C764" s="101" t="s">
        <v>3795</v>
      </c>
      <c r="D764" s="101" t="s">
        <v>3796</v>
      </c>
      <c r="E764" s="101" t="s">
        <v>3704</v>
      </c>
      <c r="F764" s="101" t="s">
        <v>3659</v>
      </c>
      <c r="G764" s="101" t="s">
        <v>13</v>
      </c>
      <c r="H764" s="101" t="s">
        <v>3653</v>
      </c>
      <c r="I764" s="101" t="s">
        <v>3797</v>
      </c>
      <c r="J764" s="101" t="s">
        <v>3798</v>
      </c>
      <c r="K764" s="102">
        <v>109</v>
      </c>
      <c r="L764" s="105">
        <f t="shared" si="22"/>
        <v>218</v>
      </c>
      <c r="M764" s="106">
        <f t="shared" si="23"/>
        <v>9</v>
      </c>
      <c r="N764" s="122"/>
    </row>
    <row r="765" spans="1:14" ht="30" customHeight="1" x14ac:dyDescent="0.35">
      <c r="A765" s="101" t="s">
        <v>3556</v>
      </c>
      <c r="B765" s="101" t="s">
        <v>113</v>
      </c>
      <c r="C765" s="101" t="s">
        <v>3799</v>
      </c>
      <c r="D765" s="101" t="s">
        <v>3800</v>
      </c>
      <c r="E765" s="101" t="s">
        <v>3801</v>
      </c>
      <c r="F765" s="101" t="s">
        <v>3692</v>
      </c>
      <c r="G765" s="101" t="s">
        <v>3802</v>
      </c>
      <c r="H765" s="101" t="s">
        <v>3803</v>
      </c>
      <c r="I765" s="101" t="s">
        <v>3804</v>
      </c>
      <c r="J765" s="101" t="s">
        <v>3805</v>
      </c>
      <c r="K765" s="102">
        <v>123</v>
      </c>
      <c r="L765" s="105">
        <f t="shared" si="22"/>
        <v>246</v>
      </c>
      <c r="M765" s="106">
        <f t="shared" si="23"/>
        <v>10</v>
      </c>
      <c r="N765" s="122"/>
    </row>
    <row r="766" spans="1:14" ht="30" customHeight="1" x14ac:dyDescent="0.35">
      <c r="A766" s="101" t="s">
        <v>3556</v>
      </c>
      <c r="B766" s="101" t="s">
        <v>118</v>
      </c>
      <c r="C766" s="101" t="s">
        <v>3806</v>
      </c>
      <c r="D766" s="101" t="s">
        <v>3807</v>
      </c>
      <c r="E766" s="101" t="s">
        <v>3704</v>
      </c>
      <c r="F766" s="101" t="s">
        <v>3659</v>
      </c>
      <c r="G766" s="101" t="s">
        <v>13</v>
      </c>
      <c r="H766" s="101" t="s">
        <v>3653</v>
      </c>
      <c r="I766" s="101" t="s">
        <v>3808</v>
      </c>
      <c r="J766" s="101" t="s">
        <v>3809</v>
      </c>
      <c r="K766" s="102">
        <v>617</v>
      </c>
      <c r="L766" s="105">
        <f t="shared" si="22"/>
        <v>1234</v>
      </c>
      <c r="M766" s="106">
        <f t="shared" si="23"/>
        <v>50</v>
      </c>
      <c r="N766" s="122"/>
    </row>
    <row r="767" spans="1:14" ht="30" customHeight="1" thickBot="1" x14ac:dyDescent="0.4">
      <c r="A767" s="108" t="s">
        <v>3556</v>
      </c>
      <c r="B767" s="108" t="s">
        <v>118</v>
      </c>
      <c r="C767" s="108" t="s">
        <v>3810</v>
      </c>
      <c r="D767" s="108" t="s">
        <v>3811</v>
      </c>
      <c r="E767" s="108" t="s">
        <v>3704</v>
      </c>
      <c r="F767" s="108" t="s">
        <v>3659</v>
      </c>
      <c r="G767" s="108" t="s">
        <v>13</v>
      </c>
      <c r="H767" s="108" t="s">
        <v>3653</v>
      </c>
      <c r="I767" s="108" t="s">
        <v>3812</v>
      </c>
      <c r="J767" s="108" t="s">
        <v>3813</v>
      </c>
      <c r="K767" s="109">
        <v>329</v>
      </c>
      <c r="L767" s="105">
        <f t="shared" si="22"/>
        <v>658</v>
      </c>
      <c r="M767" s="106">
        <f t="shared" si="23"/>
        <v>27</v>
      </c>
      <c r="N767" s="122"/>
    </row>
    <row r="768" spans="1:14" x14ac:dyDescent="0.35">
      <c r="J768" s="19" t="s">
        <v>4260</v>
      </c>
      <c r="K768" s="20">
        <f>SUM(K4:K767)</f>
        <v>178592</v>
      </c>
      <c r="L768" s="36">
        <f>SUM(L4:L767)</f>
        <v>357184</v>
      </c>
      <c r="M768" s="36">
        <f>SUM(M4:M767)</f>
        <v>14657</v>
      </c>
    </row>
    <row r="769" spans="12:12" x14ac:dyDescent="0.35">
      <c r="L769" s="35"/>
    </row>
  </sheetData>
  <autoFilter ref="A2:M768"/>
  <mergeCells count="14">
    <mergeCell ref="N4:N26"/>
    <mergeCell ref="N27:N91"/>
    <mergeCell ref="N92:N153"/>
    <mergeCell ref="N154:N192"/>
    <mergeCell ref="N193:N248"/>
    <mergeCell ref="N719:N767"/>
    <mergeCell ref="N496:N544"/>
    <mergeCell ref="N545:N610"/>
    <mergeCell ref="N611:N674"/>
    <mergeCell ref="N249:N319"/>
    <mergeCell ref="N320:N384"/>
    <mergeCell ref="N385:N462"/>
    <mergeCell ref="N463:N495"/>
    <mergeCell ref="N675:N718"/>
  </mergeCells>
  <pageMargins left="0.70866141732283472" right="0.70866141732283472" top="0.78740157480314965" bottom="0.78740157480314965" header="0.31496062992125984" footer="0.31496062992125984"/>
  <pageSetup paperSize="9" scale="46" fitToHeight="0" orientation="landscape" r:id="rId1"/>
  <headerFooter>
    <oddHeader>&amp;LMinisterium für Bildung LSA,
Referat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112"/>
  <sheetViews>
    <sheetView zoomScale="80" zoomScaleNormal="80" workbookViewId="0">
      <pane ySplit="3" topLeftCell="A4" activePane="bottomLeft" state="frozen"/>
      <selection pane="bottomLeft" activeCell="A110" sqref="A110:M111"/>
    </sheetView>
  </sheetViews>
  <sheetFormatPr baseColWidth="10" defaultRowHeight="14.5" x14ac:dyDescent="0.35"/>
  <cols>
    <col min="1" max="1" width="24.7265625" customWidth="1"/>
    <col min="2" max="2" width="19.7265625" customWidth="1"/>
    <col min="3" max="3" width="37.7265625" customWidth="1"/>
    <col min="4" max="4" width="18.453125" customWidth="1"/>
    <col min="6" max="6" width="23.26953125" customWidth="1"/>
    <col min="7" max="7" width="14.26953125" customWidth="1"/>
    <col min="10" max="10" width="30.26953125" customWidth="1"/>
    <col min="11" max="11" width="17.7265625" style="7" bestFit="1" customWidth="1"/>
    <col min="12" max="12" width="13.81640625" bestFit="1" customWidth="1"/>
    <col min="13" max="13" width="13.54296875" customWidth="1"/>
    <col min="14" max="14" width="11.453125" hidden="1" customWidth="1"/>
  </cols>
  <sheetData>
    <row r="2" spans="1:14" x14ac:dyDescent="0.35">
      <c r="A2" s="6" t="s">
        <v>4259</v>
      </c>
    </row>
    <row r="3" spans="1:14" s="10" customFormat="1" ht="32.25" customHeight="1" x14ac:dyDescent="0.35">
      <c r="A3" s="9" t="s">
        <v>3814</v>
      </c>
      <c r="B3" s="9" t="s">
        <v>3815</v>
      </c>
      <c r="C3" s="9" t="s">
        <v>3816</v>
      </c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27" t="s">
        <v>3818</v>
      </c>
      <c r="L3" s="40" t="s">
        <v>4398</v>
      </c>
      <c r="M3" s="82" t="s">
        <v>4426</v>
      </c>
    </row>
    <row r="4" spans="1:14" ht="30" hidden="1" customHeight="1" x14ac:dyDescent="0.35">
      <c r="A4" s="8" t="s">
        <v>7</v>
      </c>
      <c r="B4" s="8" t="s">
        <v>8</v>
      </c>
      <c r="C4" s="8" t="s">
        <v>3819</v>
      </c>
      <c r="D4" s="8" t="s">
        <v>3820</v>
      </c>
      <c r="E4" s="8" t="s">
        <v>30</v>
      </c>
      <c r="F4" s="8" t="s">
        <v>12</v>
      </c>
      <c r="G4" s="8" t="s">
        <v>13</v>
      </c>
      <c r="H4" s="8" t="s">
        <v>14</v>
      </c>
      <c r="I4" s="8" t="s">
        <v>3821</v>
      </c>
      <c r="J4" s="8" t="s">
        <v>3822</v>
      </c>
      <c r="K4" s="28">
        <v>159</v>
      </c>
      <c r="L4" s="32">
        <f>K4*2</f>
        <v>318</v>
      </c>
      <c r="M4" s="39">
        <f>ROUNDUP(L4/25,0)</f>
        <v>13</v>
      </c>
      <c r="N4" s="122">
        <f>SUM(M4:M7)</f>
        <v>83</v>
      </c>
    </row>
    <row r="5" spans="1:14" ht="30" hidden="1" customHeight="1" x14ac:dyDescent="0.35">
      <c r="A5" s="8" t="s">
        <v>7</v>
      </c>
      <c r="B5" s="8" t="s">
        <v>77</v>
      </c>
      <c r="C5" s="8" t="s">
        <v>3823</v>
      </c>
      <c r="D5" s="8" t="s">
        <v>3824</v>
      </c>
      <c r="E5" s="8" t="s">
        <v>56</v>
      </c>
      <c r="F5" s="8" t="s">
        <v>12</v>
      </c>
      <c r="G5" s="8" t="s">
        <v>13</v>
      </c>
      <c r="H5" s="8" t="s">
        <v>14</v>
      </c>
      <c r="I5" s="8" t="s">
        <v>3825</v>
      </c>
      <c r="J5" s="8" t="s">
        <v>3826</v>
      </c>
      <c r="K5" s="28">
        <v>144</v>
      </c>
      <c r="L5" s="32">
        <f t="shared" ref="L5:L68" si="0">K5*2</f>
        <v>288</v>
      </c>
      <c r="M5" s="39">
        <f t="shared" ref="M5:M68" si="1">ROUNDUP(L5/25,0)</f>
        <v>12</v>
      </c>
      <c r="N5" s="122"/>
    </row>
    <row r="6" spans="1:14" ht="30" hidden="1" customHeight="1" x14ac:dyDescent="0.35">
      <c r="A6" s="8" t="s">
        <v>7</v>
      </c>
      <c r="B6" s="8" t="s">
        <v>94</v>
      </c>
      <c r="C6" s="8" t="s">
        <v>3827</v>
      </c>
      <c r="D6" s="8" t="s">
        <v>3828</v>
      </c>
      <c r="E6" s="8" t="s">
        <v>30</v>
      </c>
      <c r="F6" s="8" t="s">
        <v>12</v>
      </c>
      <c r="G6" s="8" t="s">
        <v>13</v>
      </c>
      <c r="H6" s="8" t="s">
        <v>14</v>
      </c>
      <c r="I6" s="8" t="s">
        <v>3829</v>
      </c>
      <c r="J6" s="8" t="s">
        <v>3830</v>
      </c>
      <c r="K6" s="28">
        <v>656</v>
      </c>
      <c r="L6" s="32">
        <f t="shared" si="0"/>
        <v>1312</v>
      </c>
      <c r="M6" s="39">
        <f t="shared" si="1"/>
        <v>53</v>
      </c>
      <c r="N6" s="122"/>
    </row>
    <row r="7" spans="1:14" ht="30" hidden="1" customHeight="1" thickBot="1" x14ac:dyDescent="0.4">
      <c r="A7" s="22" t="s">
        <v>7</v>
      </c>
      <c r="B7" s="22" t="s">
        <v>3831</v>
      </c>
      <c r="C7" s="22" t="s">
        <v>3832</v>
      </c>
      <c r="D7" s="22" t="s">
        <v>3833</v>
      </c>
      <c r="E7" s="22" t="s">
        <v>19</v>
      </c>
      <c r="F7" s="22" t="s">
        <v>12</v>
      </c>
      <c r="G7" s="22" t="s">
        <v>13</v>
      </c>
      <c r="H7" s="22" t="s">
        <v>14</v>
      </c>
      <c r="I7" s="22" t="s">
        <v>3834</v>
      </c>
      <c r="J7" s="22" t="s">
        <v>3835</v>
      </c>
      <c r="K7" s="29">
        <v>56</v>
      </c>
      <c r="L7" s="32">
        <f t="shared" si="0"/>
        <v>112</v>
      </c>
      <c r="M7" s="39">
        <f t="shared" si="1"/>
        <v>5</v>
      </c>
      <c r="N7" s="122"/>
    </row>
    <row r="8" spans="1:14" ht="30" hidden="1" customHeight="1" x14ac:dyDescent="0.35">
      <c r="A8" s="21" t="s">
        <v>122</v>
      </c>
      <c r="B8" s="21" t="s">
        <v>8</v>
      </c>
      <c r="C8" s="21" t="s">
        <v>3836</v>
      </c>
      <c r="D8" s="21" t="s">
        <v>3837</v>
      </c>
      <c r="E8" s="21" t="s">
        <v>125</v>
      </c>
      <c r="F8" s="21" t="s">
        <v>126</v>
      </c>
      <c r="G8" s="21" t="s">
        <v>13</v>
      </c>
      <c r="H8" s="21" t="s">
        <v>127</v>
      </c>
      <c r="I8" s="21" t="s">
        <v>3838</v>
      </c>
      <c r="J8" s="21" t="s">
        <v>3839</v>
      </c>
      <c r="K8" s="30">
        <v>171</v>
      </c>
      <c r="L8" s="32">
        <f t="shared" si="0"/>
        <v>342</v>
      </c>
      <c r="M8" s="39">
        <f t="shared" si="1"/>
        <v>14</v>
      </c>
      <c r="N8" s="122">
        <f>SUM(M8:M18)</f>
        <v>247</v>
      </c>
    </row>
    <row r="9" spans="1:14" ht="30" hidden="1" customHeight="1" x14ac:dyDescent="0.35">
      <c r="A9" s="8" t="s">
        <v>122</v>
      </c>
      <c r="B9" s="8" t="s">
        <v>8</v>
      </c>
      <c r="C9" s="8" t="s">
        <v>3840</v>
      </c>
      <c r="D9" s="8" t="s">
        <v>3841</v>
      </c>
      <c r="E9" s="8" t="s">
        <v>195</v>
      </c>
      <c r="F9" s="8" t="s">
        <v>126</v>
      </c>
      <c r="G9" s="8" t="s">
        <v>13</v>
      </c>
      <c r="H9" s="8" t="s">
        <v>127</v>
      </c>
      <c r="I9" s="8" t="s">
        <v>3842</v>
      </c>
      <c r="J9" s="8" t="s">
        <v>3843</v>
      </c>
      <c r="K9" s="28">
        <v>154</v>
      </c>
      <c r="L9" s="32">
        <f t="shared" si="0"/>
        <v>308</v>
      </c>
      <c r="M9" s="39">
        <f t="shared" si="1"/>
        <v>13</v>
      </c>
      <c r="N9" s="122"/>
    </row>
    <row r="10" spans="1:14" ht="30" hidden="1" customHeight="1" x14ac:dyDescent="0.35">
      <c r="A10" s="8" t="s">
        <v>122</v>
      </c>
      <c r="B10" s="8" t="s">
        <v>8</v>
      </c>
      <c r="C10" s="8" t="s">
        <v>3844</v>
      </c>
      <c r="D10" s="8" t="s">
        <v>3845</v>
      </c>
      <c r="E10" s="8" t="s">
        <v>227</v>
      </c>
      <c r="F10" s="8" t="s">
        <v>126</v>
      </c>
      <c r="G10" s="8" t="s">
        <v>13</v>
      </c>
      <c r="H10" s="8" t="s">
        <v>127</v>
      </c>
      <c r="I10" s="8" t="s">
        <v>3846</v>
      </c>
      <c r="J10" s="8" t="s">
        <v>3847</v>
      </c>
      <c r="K10" s="28">
        <v>194</v>
      </c>
      <c r="L10" s="32">
        <f t="shared" si="0"/>
        <v>388</v>
      </c>
      <c r="M10" s="39">
        <f t="shared" si="1"/>
        <v>16</v>
      </c>
      <c r="N10" s="122"/>
    </row>
    <row r="11" spans="1:14" ht="30" hidden="1" customHeight="1" x14ac:dyDescent="0.35">
      <c r="A11" s="8" t="s">
        <v>122</v>
      </c>
      <c r="B11" s="8" t="s">
        <v>8</v>
      </c>
      <c r="C11" s="8" t="s">
        <v>3848</v>
      </c>
      <c r="D11" s="8" t="s">
        <v>3849</v>
      </c>
      <c r="E11" s="8" t="s">
        <v>3850</v>
      </c>
      <c r="F11" s="8" t="s">
        <v>126</v>
      </c>
      <c r="G11" s="8" t="s">
        <v>13</v>
      </c>
      <c r="H11" s="8" t="s">
        <v>127</v>
      </c>
      <c r="I11" s="8" t="s">
        <v>3851</v>
      </c>
      <c r="J11" s="8" t="s">
        <v>3852</v>
      </c>
      <c r="K11" s="28">
        <v>124</v>
      </c>
      <c r="L11" s="32">
        <f t="shared" si="0"/>
        <v>248</v>
      </c>
      <c r="M11" s="39">
        <f t="shared" si="1"/>
        <v>10</v>
      </c>
      <c r="N11" s="122"/>
    </row>
    <row r="12" spans="1:14" ht="30" hidden="1" customHeight="1" x14ac:dyDescent="0.35">
      <c r="A12" s="8" t="s">
        <v>122</v>
      </c>
      <c r="B12" s="8" t="s">
        <v>8</v>
      </c>
      <c r="C12" s="8" t="s">
        <v>3853</v>
      </c>
      <c r="D12" s="8" t="s">
        <v>3854</v>
      </c>
      <c r="E12" s="8" t="s">
        <v>165</v>
      </c>
      <c r="F12" s="8" t="s">
        <v>126</v>
      </c>
      <c r="G12" s="8" t="s">
        <v>13</v>
      </c>
      <c r="H12" s="8" t="s">
        <v>127</v>
      </c>
      <c r="I12" s="8" t="s">
        <v>3855</v>
      </c>
      <c r="J12" s="8" t="s">
        <v>3856</v>
      </c>
      <c r="K12" s="28">
        <v>147</v>
      </c>
      <c r="L12" s="32">
        <f t="shared" si="0"/>
        <v>294</v>
      </c>
      <c r="M12" s="39">
        <f t="shared" si="1"/>
        <v>12</v>
      </c>
      <c r="N12" s="122"/>
    </row>
    <row r="13" spans="1:14" ht="30" hidden="1" customHeight="1" x14ac:dyDescent="0.35">
      <c r="A13" s="8" t="s">
        <v>122</v>
      </c>
      <c r="B13" s="8" t="s">
        <v>8</v>
      </c>
      <c r="C13" s="8" t="s">
        <v>3857</v>
      </c>
      <c r="D13" s="8" t="s">
        <v>3858</v>
      </c>
      <c r="E13" s="8" t="s">
        <v>160</v>
      </c>
      <c r="F13" s="8" t="s">
        <v>126</v>
      </c>
      <c r="G13" s="8" t="s">
        <v>13</v>
      </c>
      <c r="H13" s="8" t="s">
        <v>3859</v>
      </c>
      <c r="I13" s="8" t="s">
        <v>3860</v>
      </c>
      <c r="J13" s="8" t="s">
        <v>3861</v>
      </c>
      <c r="K13" s="28">
        <v>48</v>
      </c>
      <c r="L13" s="32">
        <f t="shared" si="0"/>
        <v>96</v>
      </c>
      <c r="M13" s="39">
        <f t="shared" si="1"/>
        <v>4</v>
      </c>
      <c r="N13" s="122"/>
    </row>
    <row r="14" spans="1:14" ht="30" hidden="1" customHeight="1" x14ac:dyDescent="0.35">
      <c r="A14" s="8" t="s">
        <v>122</v>
      </c>
      <c r="B14" s="8" t="s">
        <v>77</v>
      </c>
      <c r="C14" s="8" t="s">
        <v>3862</v>
      </c>
      <c r="D14" s="8" t="s">
        <v>3863</v>
      </c>
      <c r="E14" s="8" t="s">
        <v>227</v>
      </c>
      <c r="F14" s="8" t="s">
        <v>126</v>
      </c>
      <c r="G14" s="8" t="s">
        <v>13</v>
      </c>
      <c r="H14" s="8" t="s">
        <v>127</v>
      </c>
      <c r="I14" s="8" t="s">
        <v>3864</v>
      </c>
      <c r="J14" s="8" t="s">
        <v>3865</v>
      </c>
      <c r="K14" s="28">
        <v>257</v>
      </c>
      <c r="L14" s="32">
        <f t="shared" si="0"/>
        <v>514</v>
      </c>
      <c r="M14" s="39">
        <f t="shared" si="1"/>
        <v>21</v>
      </c>
      <c r="N14" s="122"/>
    </row>
    <row r="15" spans="1:14" ht="30" hidden="1" customHeight="1" x14ac:dyDescent="0.35">
      <c r="A15" s="8" t="s">
        <v>122</v>
      </c>
      <c r="B15" s="8" t="s">
        <v>94</v>
      </c>
      <c r="C15" s="8" t="s">
        <v>3866</v>
      </c>
      <c r="D15" s="8" t="s">
        <v>3867</v>
      </c>
      <c r="E15" s="8" t="s">
        <v>227</v>
      </c>
      <c r="F15" s="8" t="s">
        <v>126</v>
      </c>
      <c r="G15" s="8" t="s">
        <v>13</v>
      </c>
      <c r="H15" s="8" t="s">
        <v>127</v>
      </c>
      <c r="I15" s="8" t="s">
        <v>3868</v>
      </c>
      <c r="J15" s="8" t="s">
        <v>3869</v>
      </c>
      <c r="K15" s="28">
        <v>934</v>
      </c>
      <c r="L15" s="32">
        <f t="shared" si="0"/>
        <v>1868</v>
      </c>
      <c r="M15" s="39">
        <f t="shared" si="1"/>
        <v>75</v>
      </c>
      <c r="N15" s="122"/>
    </row>
    <row r="16" spans="1:14" ht="30" hidden="1" customHeight="1" x14ac:dyDescent="0.35">
      <c r="A16" s="8" t="s">
        <v>122</v>
      </c>
      <c r="B16" s="8" t="s">
        <v>3831</v>
      </c>
      <c r="C16" s="8" t="s">
        <v>3870</v>
      </c>
      <c r="D16" s="8" t="s">
        <v>3871</v>
      </c>
      <c r="E16" s="8" t="s">
        <v>214</v>
      </c>
      <c r="F16" s="8" t="s">
        <v>126</v>
      </c>
      <c r="G16" s="8" t="s">
        <v>13</v>
      </c>
      <c r="H16" s="8" t="s">
        <v>127</v>
      </c>
      <c r="I16" s="8" t="s">
        <v>3872</v>
      </c>
      <c r="J16" s="8" t="s">
        <v>3873</v>
      </c>
      <c r="K16" s="28">
        <v>371</v>
      </c>
      <c r="L16" s="32">
        <f t="shared" si="0"/>
        <v>742</v>
      </c>
      <c r="M16" s="39">
        <f t="shared" si="1"/>
        <v>30</v>
      </c>
      <c r="N16" s="122"/>
    </row>
    <row r="17" spans="1:14" ht="30" hidden="1" customHeight="1" x14ac:dyDescent="0.35">
      <c r="A17" s="8" t="s">
        <v>122</v>
      </c>
      <c r="B17" s="8" t="s">
        <v>320</v>
      </c>
      <c r="C17" s="8" t="s">
        <v>3874</v>
      </c>
      <c r="D17" s="8" t="s">
        <v>3875</v>
      </c>
      <c r="E17" s="8" t="s">
        <v>145</v>
      </c>
      <c r="F17" s="8" t="s">
        <v>126</v>
      </c>
      <c r="G17" s="8" t="s">
        <v>13</v>
      </c>
      <c r="H17" s="8" t="s">
        <v>127</v>
      </c>
      <c r="I17" s="8" t="s">
        <v>3876</v>
      </c>
      <c r="J17" s="8" t="s">
        <v>3877</v>
      </c>
      <c r="K17" s="28">
        <v>499</v>
      </c>
      <c r="L17" s="32">
        <f t="shared" si="0"/>
        <v>998</v>
      </c>
      <c r="M17" s="39">
        <f t="shared" si="1"/>
        <v>40</v>
      </c>
      <c r="N17" s="122"/>
    </row>
    <row r="18" spans="1:14" ht="30" hidden="1" customHeight="1" thickBot="1" x14ac:dyDescent="0.4">
      <c r="A18" s="22" t="s">
        <v>122</v>
      </c>
      <c r="B18" s="22" t="s">
        <v>118</v>
      </c>
      <c r="C18" s="22" t="s">
        <v>3878</v>
      </c>
      <c r="D18" s="22" t="s">
        <v>3849</v>
      </c>
      <c r="E18" s="22" t="s">
        <v>165</v>
      </c>
      <c r="F18" s="22" t="s">
        <v>126</v>
      </c>
      <c r="G18" s="22" t="s">
        <v>13</v>
      </c>
      <c r="H18" s="22" t="s">
        <v>127</v>
      </c>
      <c r="I18" s="22" t="s">
        <v>3879</v>
      </c>
      <c r="J18" s="22" t="s">
        <v>3880</v>
      </c>
      <c r="K18" s="29">
        <v>140</v>
      </c>
      <c r="L18" s="32">
        <f t="shared" si="0"/>
        <v>280</v>
      </c>
      <c r="M18" s="39">
        <f t="shared" si="1"/>
        <v>12</v>
      </c>
      <c r="N18" s="122"/>
    </row>
    <row r="19" spans="1:14" ht="30" hidden="1" customHeight="1" x14ac:dyDescent="0.35">
      <c r="A19" s="21" t="s">
        <v>397</v>
      </c>
      <c r="B19" s="21" t="s">
        <v>8</v>
      </c>
      <c r="C19" s="21" t="s">
        <v>3881</v>
      </c>
      <c r="D19" s="21" t="s">
        <v>3882</v>
      </c>
      <c r="E19" s="21" t="s">
        <v>466</v>
      </c>
      <c r="F19" s="21" t="s">
        <v>401</v>
      </c>
      <c r="G19" s="21" t="s">
        <v>13</v>
      </c>
      <c r="H19" s="21" t="s">
        <v>402</v>
      </c>
      <c r="I19" s="21" t="s">
        <v>3883</v>
      </c>
      <c r="J19" s="21" t="s">
        <v>3884</v>
      </c>
      <c r="K19" s="30">
        <v>97</v>
      </c>
      <c r="L19" s="32">
        <f t="shared" si="0"/>
        <v>194</v>
      </c>
      <c r="M19" s="39">
        <f t="shared" si="1"/>
        <v>8</v>
      </c>
      <c r="N19" s="122">
        <f>SUM(M19:M30)</f>
        <v>328</v>
      </c>
    </row>
    <row r="20" spans="1:14" ht="30" hidden="1" customHeight="1" x14ac:dyDescent="0.35">
      <c r="A20" s="8" t="s">
        <v>397</v>
      </c>
      <c r="B20" s="8" t="s">
        <v>8</v>
      </c>
      <c r="C20" s="8" t="s">
        <v>3885</v>
      </c>
      <c r="D20" s="8" t="s">
        <v>3886</v>
      </c>
      <c r="E20" s="8" t="s">
        <v>502</v>
      </c>
      <c r="F20" s="8" t="s">
        <v>401</v>
      </c>
      <c r="G20" s="8" t="s">
        <v>13</v>
      </c>
      <c r="H20" s="8" t="s">
        <v>402</v>
      </c>
      <c r="I20" s="8" t="s">
        <v>3887</v>
      </c>
      <c r="J20" s="8" t="s">
        <v>3888</v>
      </c>
      <c r="K20" s="28">
        <v>181</v>
      </c>
      <c r="L20" s="32">
        <f t="shared" si="0"/>
        <v>362</v>
      </c>
      <c r="M20" s="39">
        <f t="shared" si="1"/>
        <v>15</v>
      </c>
      <c r="N20" s="122"/>
    </row>
    <row r="21" spans="1:14" ht="30" hidden="1" customHeight="1" x14ac:dyDescent="0.35">
      <c r="A21" s="8" t="s">
        <v>397</v>
      </c>
      <c r="B21" s="8" t="s">
        <v>8</v>
      </c>
      <c r="C21" s="8" t="s">
        <v>3889</v>
      </c>
      <c r="D21" s="8" t="s">
        <v>3890</v>
      </c>
      <c r="E21" s="8" t="s">
        <v>400</v>
      </c>
      <c r="F21" s="8" t="s">
        <v>401</v>
      </c>
      <c r="G21" s="8" t="s">
        <v>13</v>
      </c>
      <c r="H21" s="8" t="s">
        <v>402</v>
      </c>
      <c r="I21" s="8" t="s">
        <v>3891</v>
      </c>
      <c r="J21" s="8" t="s">
        <v>3892</v>
      </c>
      <c r="K21" s="28">
        <v>178</v>
      </c>
      <c r="L21" s="32">
        <f t="shared" si="0"/>
        <v>356</v>
      </c>
      <c r="M21" s="39">
        <f t="shared" si="1"/>
        <v>15</v>
      </c>
      <c r="N21" s="122"/>
    </row>
    <row r="22" spans="1:14" ht="30" hidden="1" customHeight="1" x14ac:dyDescent="0.35">
      <c r="A22" s="8" t="s">
        <v>397</v>
      </c>
      <c r="B22" s="8" t="s">
        <v>8</v>
      </c>
      <c r="C22" s="8" t="s">
        <v>3893</v>
      </c>
      <c r="D22" s="8" t="s">
        <v>3894</v>
      </c>
      <c r="E22" s="8" t="s">
        <v>484</v>
      </c>
      <c r="F22" s="8" t="s">
        <v>401</v>
      </c>
      <c r="G22" s="8" t="s">
        <v>13</v>
      </c>
      <c r="H22" s="8" t="s">
        <v>402</v>
      </c>
      <c r="I22" s="8" t="s">
        <v>3895</v>
      </c>
      <c r="J22" s="8" t="s">
        <v>3896</v>
      </c>
      <c r="K22" s="28">
        <v>227</v>
      </c>
      <c r="L22" s="32">
        <f t="shared" si="0"/>
        <v>454</v>
      </c>
      <c r="M22" s="39">
        <f t="shared" si="1"/>
        <v>19</v>
      </c>
      <c r="N22" s="122"/>
    </row>
    <row r="23" spans="1:14" ht="30" hidden="1" customHeight="1" x14ac:dyDescent="0.35">
      <c r="A23" s="8" t="s">
        <v>397</v>
      </c>
      <c r="B23" s="8" t="s">
        <v>8</v>
      </c>
      <c r="C23" s="8" t="s">
        <v>3897</v>
      </c>
      <c r="D23" s="8" t="s">
        <v>453</v>
      </c>
      <c r="E23" s="8" t="s">
        <v>449</v>
      </c>
      <c r="F23" s="8" t="s">
        <v>401</v>
      </c>
      <c r="G23" s="8" t="s">
        <v>13</v>
      </c>
      <c r="H23" s="8" t="s">
        <v>402</v>
      </c>
      <c r="I23" s="8" t="s">
        <v>3898</v>
      </c>
      <c r="J23" s="8" t="s">
        <v>3899</v>
      </c>
      <c r="K23" s="28">
        <v>168</v>
      </c>
      <c r="L23" s="32">
        <f t="shared" si="0"/>
        <v>336</v>
      </c>
      <c r="M23" s="39">
        <f t="shared" si="1"/>
        <v>14</v>
      </c>
      <c r="N23" s="122"/>
    </row>
    <row r="24" spans="1:14" ht="30" hidden="1" customHeight="1" x14ac:dyDescent="0.35">
      <c r="A24" s="8" t="s">
        <v>397</v>
      </c>
      <c r="B24" s="8" t="s">
        <v>77</v>
      </c>
      <c r="C24" s="8" t="s">
        <v>3900</v>
      </c>
      <c r="D24" s="8" t="s">
        <v>3901</v>
      </c>
      <c r="E24" s="8" t="s">
        <v>466</v>
      </c>
      <c r="F24" s="8" t="s">
        <v>401</v>
      </c>
      <c r="G24" s="8" t="s">
        <v>13</v>
      </c>
      <c r="H24" s="8" t="s">
        <v>402</v>
      </c>
      <c r="I24" s="8" t="s">
        <v>3902</v>
      </c>
      <c r="J24" s="8" t="s">
        <v>3903</v>
      </c>
      <c r="K24" s="28">
        <v>159</v>
      </c>
      <c r="L24" s="32">
        <f t="shared" si="0"/>
        <v>318</v>
      </c>
      <c r="M24" s="39">
        <f t="shared" si="1"/>
        <v>13</v>
      </c>
      <c r="N24" s="122"/>
    </row>
    <row r="25" spans="1:14" ht="30" hidden="1" customHeight="1" x14ac:dyDescent="0.35">
      <c r="A25" s="8" t="s">
        <v>397</v>
      </c>
      <c r="B25" s="8" t="s">
        <v>77</v>
      </c>
      <c r="C25" s="8" t="s">
        <v>3904</v>
      </c>
      <c r="D25" s="8" t="s">
        <v>3905</v>
      </c>
      <c r="E25" s="8" t="s">
        <v>484</v>
      </c>
      <c r="F25" s="8" t="s">
        <v>401</v>
      </c>
      <c r="G25" s="8" t="s">
        <v>13</v>
      </c>
      <c r="H25" s="8" t="s">
        <v>402</v>
      </c>
      <c r="I25" s="8" t="s">
        <v>3906</v>
      </c>
      <c r="J25" s="8" t="s">
        <v>3907</v>
      </c>
      <c r="K25" s="28">
        <v>212</v>
      </c>
      <c r="L25" s="32">
        <f t="shared" si="0"/>
        <v>424</v>
      </c>
      <c r="M25" s="39">
        <f t="shared" si="1"/>
        <v>17</v>
      </c>
      <c r="N25" s="122"/>
    </row>
    <row r="26" spans="1:14" ht="30" hidden="1" customHeight="1" x14ac:dyDescent="0.35">
      <c r="A26" s="8" t="s">
        <v>397</v>
      </c>
      <c r="B26" s="8" t="s">
        <v>94</v>
      </c>
      <c r="C26" s="8" t="s">
        <v>3908</v>
      </c>
      <c r="D26" s="8" t="s">
        <v>3909</v>
      </c>
      <c r="E26" s="8" t="s">
        <v>400</v>
      </c>
      <c r="F26" s="8" t="s">
        <v>401</v>
      </c>
      <c r="G26" s="8" t="s">
        <v>13</v>
      </c>
      <c r="H26" s="8" t="s">
        <v>402</v>
      </c>
      <c r="I26" s="8" t="s">
        <v>3910</v>
      </c>
      <c r="J26" s="8" t="s">
        <v>3911</v>
      </c>
      <c r="K26" s="28">
        <v>838</v>
      </c>
      <c r="L26" s="32">
        <f t="shared" si="0"/>
        <v>1676</v>
      </c>
      <c r="M26" s="39">
        <f t="shared" si="1"/>
        <v>68</v>
      </c>
      <c r="N26" s="122"/>
    </row>
    <row r="27" spans="1:14" ht="30" hidden="1" customHeight="1" x14ac:dyDescent="0.35">
      <c r="A27" s="8" t="s">
        <v>397</v>
      </c>
      <c r="B27" s="8" t="s">
        <v>94</v>
      </c>
      <c r="C27" s="8" t="s">
        <v>3912</v>
      </c>
      <c r="D27" s="8" t="s">
        <v>3913</v>
      </c>
      <c r="E27" s="8" t="s">
        <v>502</v>
      </c>
      <c r="F27" s="8" t="s">
        <v>401</v>
      </c>
      <c r="G27" s="8" t="s">
        <v>13</v>
      </c>
      <c r="H27" s="8" t="s">
        <v>402</v>
      </c>
      <c r="I27" s="8" t="s">
        <v>3914</v>
      </c>
      <c r="J27" s="8" t="s">
        <v>3915</v>
      </c>
      <c r="K27" s="28">
        <v>908</v>
      </c>
      <c r="L27" s="32">
        <f t="shared" si="0"/>
        <v>1816</v>
      </c>
      <c r="M27" s="39">
        <f t="shared" si="1"/>
        <v>73</v>
      </c>
      <c r="N27" s="122"/>
    </row>
    <row r="28" spans="1:14" ht="30" hidden="1" customHeight="1" x14ac:dyDescent="0.35">
      <c r="A28" s="8" t="s">
        <v>397</v>
      </c>
      <c r="B28" s="8" t="s">
        <v>94</v>
      </c>
      <c r="C28" s="8" t="s">
        <v>3916</v>
      </c>
      <c r="D28" s="8" t="s">
        <v>3905</v>
      </c>
      <c r="E28" s="8" t="s">
        <v>484</v>
      </c>
      <c r="F28" s="8" t="s">
        <v>401</v>
      </c>
      <c r="G28" s="8" t="s">
        <v>13</v>
      </c>
      <c r="H28" s="8" t="s">
        <v>3035</v>
      </c>
      <c r="I28" s="8" t="s">
        <v>3917</v>
      </c>
      <c r="J28" s="8" t="s">
        <v>3918</v>
      </c>
      <c r="K28" s="28">
        <v>207</v>
      </c>
      <c r="L28" s="32">
        <f t="shared" si="0"/>
        <v>414</v>
      </c>
      <c r="M28" s="39">
        <f t="shared" si="1"/>
        <v>17</v>
      </c>
      <c r="N28" s="122"/>
    </row>
    <row r="29" spans="1:14" ht="30" hidden="1" customHeight="1" x14ac:dyDescent="0.35">
      <c r="A29" s="8" t="s">
        <v>397</v>
      </c>
      <c r="B29" s="8" t="s">
        <v>3831</v>
      </c>
      <c r="C29" s="8" t="s">
        <v>3919</v>
      </c>
      <c r="D29" s="8" t="s">
        <v>3920</v>
      </c>
      <c r="E29" s="8" t="s">
        <v>489</v>
      </c>
      <c r="F29" s="8" t="s">
        <v>401</v>
      </c>
      <c r="G29" s="8" t="s">
        <v>13</v>
      </c>
      <c r="H29" s="8" t="s">
        <v>402</v>
      </c>
      <c r="I29" s="8" t="s">
        <v>3921</v>
      </c>
      <c r="J29" s="8" t="s">
        <v>3922</v>
      </c>
      <c r="K29" s="28">
        <v>588</v>
      </c>
      <c r="L29" s="32">
        <f t="shared" si="0"/>
        <v>1176</v>
      </c>
      <c r="M29" s="39">
        <f t="shared" si="1"/>
        <v>48</v>
      </c>
      <c r="N29" s="122"/>
    </row>
    <row r="30" spans="1:14" ht="30" hidden="1" customHeight="1" thickBot="1" x14ac:dyDescent="0.4">
      <c r="A30" s="22" t="s">
        <v>397</v>
      </c>
      <c r="B30" s="22" t="s">
        <v>118</v>
      </c>
      <c r="C30" s="22" t="s">
        <v>3923</v>
      </c>
      <c r="D30" s="22" t="s">
        <v>3924</v>
      </c>
      <c r="E30" s="22" t="s">
        <v>502</v>
      </c>
      <c r="F30" s="22" t="s">
        <v>401</v>
      </c>
      <c r="G30" s="22" t="s">
        <v>13</v>
      </c>
      <c r="H30" s="22" t="s">
        <v>402</v>
      </c>
      <c r="I30" s="22" t="s">
        <v>3925</v>
      </c>
      <c r="J30" s="22" t="s">
        <v>3926</v>
      </c>
      <c r="K30" s="29">
        <v>252</v>
      </c>
      <c r="L30" s="32">
        <f t="shared" si="0"/>
        <v>504</v>
      </c>
      <c r="M30" s="39">
        <f t="shared" si="1"/>
        <v>21</v>
      </c>
      <c r="N30" s="122"/>
    </row>
    <row r="31" spans="1:14" ht="30" hidden="1" customHeight="1" x14ac:dyDescent="0.35">
      <c r="A31" s="21" t="s">
        <v>660</v>
      </c>
      <c r="B31" s="21" t="s">
        <v>8</v>
      </c>
      <c r="C31" s="21" t="s">
        <v>3927</v>
      </c>
      <c r="D31" s="21" t="s">
        <v>3928</v>
      </c>
      <c r="E31" s="21" t="s">
        <v>663</v>
      </c>
      <c r="F31" s="21" t="s">
        <v>664</v>
      </c>
      <c r="G31" s="21" t="s">
        <v>13</v>
      </c>
      <c r="H31" s="21" t="s">
        <v>665</v>
      </c>
      <c r="I31" s="21" t="s">
        <v>3929</v>
      </c>
      <c r="J31" s="21" t="s">
        <v>3930</v>
      </c>
      <c r="K31" s="30">
        <v>80</v>
      </c>
      <c r="L31" s="32">
        <f t="shared" si="0"/>
        <v>160</v>
      </c>
      <c r="M31" s="39">
        <f t="shared" si="1"/>
        <v>7</v>
      </c>
      <c r="N31" s="122">
        <f>SUM(M31:M34)</f>
        <v>41</v>
      </c>
    </row>
    <row r="32" spans="1:14" ht="30" hidden="1" customHeight="1" x14ac:dyDescent="0.35">
      <c r="A32" s="8" t="s">
        <v>660</v>
      </c>
      <c r="B32" s="8" t="s">
        <v>8</v>
      </c>
      <c r="C32" s="8" t="s">
        <v>3931</v>
      </c>
      <c r="D32" s="8" t="s">
        <v>3932</v>
      </c>
      <c r="E32" s="8" t="s">
        <v>725</v>
      </c>
      <c r="F32" s="8" t="s">
        <v>726</v>
      </c>
      <c r="G32" s="8" t="s">
        <v>13</v>
      </c>
      <c r="H32" s="8" t="s">
        <v>727</v>
      </c>
      <c r="I32" s="8" t="s">
        <v>3933</v>
      </c>
      <c r="J32" s="8" t="s">
        <v>3934</v>
      </c>
      <c r="K32" s="28">
        <v>64</v>
      </c>
      <c r="L32" s="32">
        <f t="shared" si="0"/>
        <v>128</v>
      </c>
      <c r="M32" s="39">
        <f t="shared" si="1"/>
        <v>6</v>
      </c>
      <c r="N32" s="122"/>
    </row>
    <row r="33" spans="1:14" ht="30" hidden="1" customHeight="1" x14ac:dyDescent="0.35">
      <c r="A33" s="8" t="s">
        <v>660</v>
      </c>
      <c r="B33" s="8" t="s">
        <v>8</v>
      </c>
      <c r="C33" s="8" t="s">
        <v>3935</v>
      </c>
      <c r="D33" s="8" t="s">
        <v>3936</v>
      </c>
      <c r="E33" s="8" t="s">
        <v>663</v>
      </c>
      <c r="F33" s="8" t="s">
        <v>664</v>
      </c>
      <c r="G33" s="8" t="s">
        <v>13</v>
      </c>
      <c r="H33" s="8" t="s">
        <v>3937</v>
      </c>
      <c r="I33" s="8" t="s">
        <v>3938</v>
      </c>
      <c r="J33" s="8" t="s">
        <v>3939</v>
      </c>
      <c r="K33" s="28">
        <v>45</v>
      </c>
      <c r="L33" s="32">
        <f t="shared" si="0"/>
        <v>90</v>
      </c>
      <c r="M33" s="39">
        <f t="shared" si="1"/>
        <v>4</v>
      </c>
      <c r="N33" s="122"/>
    </row>
    <row r="34" spans="1:14" ht="30" hidden="1" customHeight="1" thickBot="1" x14ac:dyDescent="0.4">
      <c r="A34" s="22" t="s">
        <v>660</v>
      </c>
      <c r="B34" s="22" t="s">
        <v>320</v>
      </c>
      <c r="C34" s="22" t="s">
        <v>3940</v>
      </c>
      <c r="D34" s="22" t="s">
        <v>3941</v>
      </c>
      <c r="E34" s="22" t="s">
        <v>663</v>
      </c>
      <c r="F34" s="22" t="s">
        <v>664</v>
      </c>
      <c r="G34" s="22" t="s">
        <v>13</v>
      </c>
      <c r="H34" s="22" t="s">
        <v>665</v>
      </c>
      <c r="I34" s="22" t="s">
        <v>3942</v>
      </c>
      <c r="J34" s="22" t="s">
        <v>3943</v>
      </c>
      <c r="K34" s="29">
        <v>296</v>
      </c>
      <c r="L34" s="32">
        <f t="shared" si="0"/>
        <v>592</v>
      </c>
      <c r="M34" s="39">
        <f t="shared" si="1"/>
        <v>24</v>
      </c>
      <c r="N34" s="122"/>
    </row>
    <row r="35" spans="1:14" ht="30" hidden="1" customHeight="1" x14ac:dyDescent="0.35">
      <c r="A35" s="21" t="s">
        <v>863</v>
      </c>
      <c r="B35" s="21" t="s">
        <v>8</v>
      </c>
      <c r="C35" s="21" t="s">
        <v>3944</v>
      </c>
      <c r="D35" s="21" t="s">
        <v>3945</v>
      </c>
      <c r="E35" s="21" t="s">
        <v>888</v>
      </c>
      <c r="F35" s="21" t="s">
        <v>889</v>
      </c>
      <c r="G35" s="21" t="s">
        <v>1111</v>
      </c>
      <c r="H35" s="21" t="s">
        <v>890</v>
      </c>
      <c r="I35" s="21" t="s">
        <v>3946</v>
      </c>
      <c r="J35" s="21" t="s">
        <v>3947</v>
      </c>
      <c r="K35" s="30">
        <v>73</v>
      </c>
      <c r="L35" s="32">
        <f t="shared" si="0"/>
        <v>146</v>
      </c>
      <c r="M35" s="39">
        <f t="shared" si="1"/>
        <v>6</v>
      </c>
      <c r="N35" s="122">
        <f>SUM(M35:M38)</f>
        <v>62</v>
      </c>
    </row>
    <row r="36" spans="1:14" ht="30" hidden="1" customHeight="1" x14ac:dyDescent="0.35">
      <c r="A36" s="8" t="s">
        <v>863</v>
      </c>
      <c r="B36" s="8" t="s">
        <v>8</v>
      </c>
      <c r="C36" s="8" t="s">
        <v>3948</v>
      </c>
      <c r="D36" s="8" t="s">
        <v>3949</v>
      </c>
      <c r="E36" s="8" t="s">
        <v>957</v>
      </c>
      <c r="F36" s="8" t="s">
        <v>958</v>
      </c>
      <c r="G36" s="8" t="s">
        <v>13</v>
      </c>
      <c r="H36" s="8" t="s">
        <v>959</v>
      </c>
      <c r="I36" s="8" t="s">
        <v>3950</v>
      </c>
      <c r="J36" s="8" t="s">
        <v>3951</v>
      </c>
      <c r="K36" s="28">
        <v>176</v>
      </c>
      <c r="L36" s="32">
        <f t="shared" si="0"/>
        <v>352</v>
      </c>
      <c r="M36" s="39">
        <f t="shared" si="1"/>
        <v>15</v>
      </c>
      <c r="N36" s="122"/>
    </row>
    <row r="37" spans="1:14" ht="30" hidden="1" customHeight="1" x14ac:dyDescent="0.35">
      <c r="A37" s="8" t="s">
        <v>863</v>
      </c>
      <c r="B37" s="8" t="s">
        <v>8</v>
      </c>
      <c r="C37" s="8" t="s">
        <v>3952</v>
      </c>
      <c r="D37" s="8" t="s">
        <v>3953</v>
      </c>
      <c r="E37" s="8" t="s">
        <v>1054</v>
      </c>
      <c r="F37" s="8" t="s">
        <v>1030</v>
      </c>
      <c r="G37" s="8" t="s">
        <v>13</v>
      </c>
      <c r="H37" s="8" t="s">
        <v>1055</v>
      </c>
      <c r="I37" s="8" t="s">
        <v>3954</v>
      </c>
      <c r="J37" s="8" t="s">
        <v>3955</v>
      </c>
      <c r="K37" s="28">
        <v>84</v>
      </c>
      <c r="L37" s="32">
        <f t="shared" si="0"/>
        <v>168</v>
      </c>
      <c r="M37" s="39">
        <f t="shared" si="1"/>
        <v>7</v>
      </c>
      <c r="N37" s="122"/>
    </row>
    <row r="38" spans="1:14" ht="30" hidden="1" customHeight="1" thickBot="1" x14ac:dyDescent="0.4">
      <c r="A38" s="22" t="s">
        <v>863</v>
      </c>
      <c r="B38" s="22" t="s">
        <v>320</v>
      </c>
      <c r="C38" s="22" t="s">
        <v>3956</v>
      </c>
      <c r="D38" s="22" t="s">
        <v>3957</v>
      </c>
      <c r="E38" s="22" t="s">
        <v>957</v>
      </c>
      <c r="F38" s="22" t="s">
        <v>3958</v>
      </c>
      <c r="G38" s="22" t="s">
        <v>13</v>
      </c>
      <c r="H38" s="22" t="s">
        <v>959</v>
      </c>
      <c r="I38" s="22" t="s">
        <v>3959</v>
      </c>
      <c r="J38" s="22" t="s">
        <v>3960</v>
      </c>
      <c r="K38" s="29">
        <v>417</v>
      </c>
      <c r="L38" s="32">
        <f t="shared" si="0"/>
        <v>834</v>
      </c>
      <c r="M38" s="39">
        <f t="shared" si="1"/>
        <v>34</v>
      </c>
      <c r="N38" s="122"/>
    </row>
    <row r="39" spans="1:14" ht="30" hidden="1" customHeight="1" x14ac:dyDescent="0.35">
      <c r="A39" s="21" t="s">
        <v>1160</v>
      </c>
      <c r="B39" s="21" t="s">
        <v>8</v>
      </c>
      <c r="C39" s="21" t="s">
        <v>3961</v>
      </c>
      <c r="D39" s="21" t="s">
        <v>3962</v>
      </c>
      <c r="E39" s="21" t="s">
        <v>1197</v>
      </c>
      <c r="F39" s="21" t="s">
        <v>1198</v>
      </c>
      <c r="G39" s="21" t="s">
        <v>13</v>
      </c>
      <c r="H39" s="21" t="s">
        <v>1270</v>
      </c>
      <c r="I39" s="21" t="s">
        <v>3963</v>
      </c>
      <c r="J39" s="21" t="s">
        <v>3964</v>
      </c>
      <c r="K39" s="30">
        <v>80</v>
      </c>
      <c r="L39" s="32">
        <f t="shared" si="0"/>
        <v>160</v>
      </c>
      <c r="M39" s="39">
        <f t="shared" si="1"/>
        <v>7</v>
      </c>
      <c r="N39" s="123">
        <f>SUM(M39:M49)</f>
        <v>173</v>
      </c>
    </row>
    <row r="40" spans="1:14" ht="30" hidden="1" customHeight="1" x14ac:dyDescent="0.35">
      <c r="A40" s="8" t="s">
        <v>1160</v>
      </c>
      <c r="B40" s="8" t="s">
        <v>8</v>
      </c>
      <c r="C40" s="8" t="s">
        <v>3965</v>
      </c>
      <c r="D40" s="8" t="s">
        <v>3966</v>
      </c>
      <c r="E40" s="8" t="s">
        <v>1259</v>
      </c>
      <c r="F40" s="8" t="s">
        <v>1260</v>
      </c>
      <c r="G40" s="8" t="s">
        <v>13</v>
      </c>
      <c r="H40" s="8" t="s">
        <v>1261</v>
      </c>
      <c r="I40" s="8" t="s">
        <v>3967</v>
      </c>
      <c r="J40" s="8" t="s">
        <v>3968</v>
      </c>
      <c r="K40" s="28">
        <v>86</v>
      </c>
      <c r="L40" s="32">
        <f t="shared" si="0"/>
        <v>172</v>
      </c>
      <c r="M40" s="39">
        <f t="shared" si="1"/>
        <v>7</v>
      </c>
      <c r="N40" s="123"/>
    </row>
    <row r="41" spans="1:14" ht="30" hidden="1" customHeight="1" x14ac:dyDescent="0.35">
      <c r="A41" s="8" t="s">
        <v>1160</v>
      </c>
      <c r="B41" s="8" t="s">
        <v>8</v>
      </c>
      <c r="C41" s="8" t="s">
        <v>3969</v>
      </c>
      <c r="D41" s="8" t="s">
        <v>3970</v>
      </c>
      <c r="E41" s="8" t="s">
        <v>1313</v>
      </c>
      <c r="F41" s="8" t="s">
        <v>1314</v>
      </c>
      <c r="G41" s="8" t="s">
        <v>3971</v>
      </c>
      <c r="H41" s="8" t="s">
        <v>1270</v>
      </c>
      <c r="I41" s="8" t="s">
        <v>3972</v>
      </c>
      <c r="J41" s="8" t="s">
        <v>3973</v>
      </c>
      <c r="K41" s="28">
        <v>65</v>
      </c>
      <c r="L41" s="32">
        <f t="shared" si="0"/>
        <v>130</v>
      </c>
      <c r="M41" s="39">
        <f t="shared" si="1"/>
        <v>6</v>
      </c>
      <c r="N41" s="123"/>
    </row>
    <row r="42" spans="1:14" ht="30" hidden="1" customHeight="1" x14ac:dyDescent="0.35">
      <c r="A42" s="8" t="s">
        <v>1160</v>
      </c>
      <c r="B42" s="8" t="s">
        <v>8</v>
      </c>
      <c r="C42" s="8" t="s">
        <v>3974</v>
      </c>
      <c r="D42" s="8" t="s">
        <v>1812</v>
      </c>
      <c r="E42" s="8" t="s">
        <v>1380</v>
      </c>
      <c r="F42" s="8" t="s">
        <v>1381</v>
      </c>
      <c r="G42" s="8" t="s">
        <v>13</v>
      </c>
      <c r="H42" s="8" t="s">
        <v>1382</v>
      </c>
      <c r="I42" s="8" t="s">
        <v>3975</v>
      </c>
      <c r="J42" s="8" t="s">
        <v>3976</v>
      </c>
      <c r="K42" s="28">
        <v>290</v>
      </c>
      <c r="L42" s="32">
        <f t="shared" si="0"/>
        <v>580</v>
      </c>
      <c r="M42" s="39">
        <f t="shared" si="1"/>
        <v>24</v>
      </c>
      <c r="N42" s="123"/>
    </row>
    <row r="43" spans="1:14" ht="30" hidden="1" customHeight="1" x14ac:dyDescent="0.35">
      <c r="A43" s="8" t="s">
        <v>1160</v>
      </c>
      <c r="B43" s="8" t="s">
        <v>8</v>
      </c>
      <c r="C43" s="8" t="s">
        <v>3977</v>
      </c>
      <c r="D43" s="8" t="s">
        <v>3978</v>
      </c>
      <c r="E43" s="8" t="s">
        <v>1205</v>
      </c>
      <c r="F43" s="8" t="s">
        <v>1508</v>
      </c>
      <c r="G43" s="8" t="s">
        <v>13</v>
      </c>
      <c r="H43" s="8" t="s">
        <v>1207</v>
      </c>
      <c r="I43" s="8" t="s">
        <v>3979</v>
      </c>
      <c r="J43" s="8" t="s">
        <v>3980</v>
      </c>
      <c r="K43" s="28">
        <v>64</v>
      </c>
      <c r="L43" s="32">
        <f t="shared" si="0"/>
        <v>128</v>
      </c>
      <c r="M43" s="39">
        <f t="shared" si="1"/>
        <v>6</v>
      </c>
      <c r="N43" s="123"/>
    </row>
    <row r="44" spans="1:14" ht="30" hidden="1" customHeight="1" x14ac:dyDescent="0.35">
      <c r="A44" s="8" t="s">
        <v>1160</v>
      </c>
      <c r="B44" s="8" t="s">
        <v>8</v>
      </c>
      <c r="C44" s="8" t="s">
        <v>3981</v>
      </c>
      <c r="D44" s="8" t="s">
        <v>3982</v>
      </c>
      <c r="E44" s="8" t="s">
        <v>1326</v>
      </c>
      <c r="F44" s="8" t="s">
        <v>3983</v>
      </c>
      <c r="G44" s="8" t="s">
        <v>13</v>
      </c>
      <c r="H44" s="8" t="s">
        <v>3984</v>
      </c>
      <c r="I44" s="8" t="s">
        <v>3985</v>
      </c>
      <c r="J44" s="8" t="s">
        <v>3986</v>
      </c>
      <c r="K44" s="28">
        <v>61</v>
      </c>
      <c r="L44" s="32">
        <f t="shared" si="0"/>
        <v>122</v>
      </c>
      <c r="M44" s="39">
        <f t="shared" si="1"/>
        <v>5</v>
      </c>
      <c r="N44" s="123"/>
    </row>
    <row r="45" spans="1:14" ht="30" hidden="1" customHeight="1" x14ac:dyDescent="0.35">
      <c r="A45" s="8" t="s">
        <v>1160</v>
      </c>
      <c r="B45" s="8" t="s">
        <v>77</v>
      </c>
      <c r="C45" s="8" t="s">
        <v>3987</v>
      </c>
      <c r="D45" s="8" t="s">
        <v>3988</v>
      </c>
      <c r="E45" s="8" t="s">
        <v>1259</v>
      </c>
      <c r="F45" s="8" t="s">
        <v>1260</v>
      </c>
      <c r="G45" s="8" t="s">
        <v>13</v>
      </c>
      <c r="H45" s="8" t="s">
        <v>1261</v>
      </c>
      <c r="I45" s="8" t="s">
        <v>3989</v>
      </c>
      <c r="J45" s="8" t="s">
        <v>3990</v>
      </c>
      <c r="K45" s="28">
        <v>285</v>
      </c>
      <c r="L45" s="32">
        <f t="shared" si="0"/>
        <v>570</v>
      </c>
      <c r="M45" s="39">
        <f t="shared" si="1"/>
        <v>23</v>
      </c>
      <c r="N45" s="123"/>
    </row>
    <row r="46" spans="1:14" ht="30" hidden="1" customHeight="1" x14ac:dyDescent="0.35">
      <c r="A46" s="8" t="s">
        <v>1160</v>
      </c>
      <c r="B46" s="8" t="s">
        <v>77</v>
      </c>
      <c r="C46" s="8" t="s">
        <v>3991</v>
      </c>
      <c r="D46" s="8" t="s">
        <v>3992</v>
      </c>
      <c r="E46" s="8" t="s">
        <v>1313</v>
      </c>
      <c r="F46" s="8" t="s">
        <v>1314</v>
      </c>
      <c r="G46" s="8" t="s">
        <v>13</v>
      </c>
      <c r="H46" s="8" t="s">
        <v>3859</v>
      </c>
      <c r="I46" s="8" t="s">
        <v>3993</v>
      </c>
      <c r="J46" s="8" t="s">
        <v>3994</v>
      </c>
      <c r="K46" s="28">
        <v>225</v>
      </c>
      <c r="L46" s="32">
        <f t="shared" si="0"/>
        <v>450</v>
      </c>
      <c r="M46" s="39">
        <f t="shared" si="1"/>
        <v>18</v>
      </c>
      <c r="N46" s="123"/>
    </row>
    <row r="47" spans="1:14" ht="30" hidden="1" customHeight="1" x14ac:dyDescent="0.35">
      <c r="A47" s="8" t="s">
        <v>1160</v>
      </c>
      <c r="B47" s="8" t="s">
        <v>94</v>
      </c>
      <c r="C47" s="8" t="s">
        <v>3995</v>
      </c>
      <c r="D47" s="8" t="s">
        <v>3996</v>
      </c>
      <c r="E47" s="8" t="s">
        <v>1197</v>
      </c>
      <c r="F47" s="8" t="s">
        <v>1198</v>
      </c>
      <c r="G47" s="8" t="s">
        <v>1199</v>
      </c>
      <c r="H47" s="8" t="s">
        <v>1200</v>
      </c>
      <c r="I47" s="8" t="s">
        <v>3997</v>
      </c>
      <c r="J47" s="8" t="s">
        <v>3998</v>
      </c>
      <c r="K47" s="28">
        <v>189</v>
      </c>
      <c r="L47" s="32">
        <f t="shared" si="0"/>
        <v>378</v>
      </c>
      <c r="M47" s="39">
        <f t="shared" si="1"/>
        <v>16</v>
      </c>
      <c r="N47" s="123"/>
    </row>
    <row r="48" spans="1:14" ht="30" hidden="1" customHeight="1" x14ac:dyDescent="0.35">
      <c r="A48" s="8" t="s">
        <v>1160</v>
      </c>
      <c r="B48" s="8" t="s">
        <v>94</v>
      </c>
      <c r="C48" s="8" t="s">
        <v>3999</v>
      </c>
      <c r="D48" s="8" t="s">
        <v>4000</v>
      </c>
      <c r="E48" s="8" t="s">
        <v>1380</v>
      </c>
      <c r="F48" s="8" t="s">
        <v>1381</v>
      </c>
      <c r="G48" s="8" t="s">
        <v>13</v>
      </c>
      <c r="H48" s="8" t="s">
        <v>1382</v>
      </c>
      <c r="I48" s="8" t="s">
        <v>4001</v>
      </c>
      <c r="J48" s="8" t="s">
        <v>4002</v>
      </c>
      <c r="K48" s="28">
        <v>631</v>
      </c>
      <c r="L48" s="32">
        <f t="shared" si="0"/>
        <v>1262</v>
      </c>
      <c r="M48" s="39">
        <f t="shared" si="1"/>
        <v>51</v>
      </c>
      <c r="N48" s="123"/>
    </row>
    <row r="49" spans="1:14" ht="30" hidden="1" customHeight="1" thickBot="1" x14ac:dyDescent="0.4">
      <c r="A49" s="22" t="s">
        <v>1160</v>
      </c>
      <c r="B49" s="22" t="s">
        <v>94</v>
      </c>
      <c r="C49" s="22" t="s">
        <v>4003</v>
      </c>
      <c r="D49" s="22" t="s">
        <v>3992</v>
      </c>
      <c r="E49" s="22" t="s">
        <v>1313</v>
      </c>
      <c r="F49" s="22" t="s">
        <v>1314</v>
      </c>
      <c r="G49" s="22" t="s">
        <v>13</v>
      </c>
      <c r="H49" s="22" t="s">
        <v>3859</v>
      </c>
      <c r="I49" s="22" t="s">
        <v>3993</v>
      </c>
      <c r="J49" s="22" t="s">
        <v>4004</v>
      </c>
      <c r="K49" s="29">
        <v>125</v>
      </c>
      <c r="L49" s="32">
        <f t="shared" si="0"/>
        <v>250</v>
      </c>
      <c r="M49" s="39">
        <f t="shared" si="1"/>
        <v>10</v>
      </c>
      <c r="N49" s="123"/>
    </row>
    <row r="50" spans="1:14" ht="30" hidden="1" customHeight="1" x14ac:dyDescent="0.35">
      <c r="A50" s="21" t="s">
        <v>1533</v>
      </c>
      <c r="B50" s="21" t="s">
        <v>8</v>
      </c>
      <c r="C50" s="21" t="s">
        <v>4005</v>
      </c>
      <c r="D50" s="21" t="s">
        <v>4006</v>
      </c>
      <c r="E50" s="21" t="s">
        <v>1536</v>
      </c>
      <c r="F50" s="21" t="s">
        <v>1537</v>
      </c>
      <c r="G50" s="21" t="s">
        <v>13</v>
      </c>
      <c r="H50" s="21" t="s">
        <v>1538</v>
      </c>
      <c r="I50" s="21" t="s">
        <v>4007</v>
      </c>
      <c r="J50" s="21" t="s">
        <v>4008</v>
      </c>
      <c r="K50" s="30">
        <v>123</v>
      </c>
      <c r="L50" s="32">
        <f t="shared" si="0"/>
        <v>246</v>
      </c>
      <c r="M50" s="39">
        <f t="shared" si="1"/>
        <v>10</v>
      </c>
      <c r="N50" s="123">
        <f>SUM(M50:M60)</f>
        <v>170</v>
      </c>
    </row>
    <row r="51" spans="1:14" ht="30" hidden="1" customHeight="1" x14ac:dyDescent="0.35">
      <c r="A51" s="8" t="s">
        <v>1533</v>
      </c>
      <c r="B51" s="8" t="s">
        <v>8</v>
      </c>
      <c r="C51" s="8" t="s">
        <v>4009</v>
      </c>
      <c r="D51" s="8" t="s">
        <v>4010</v>
      </c>
      <c r="E51" s="8" t="s">
        <v>1693</v>
      </c>
      <c r="F51" s="8" t="s">
        <v>1705</v>
      </c>
      <c r="G51" s="8" t="s">
        <v>4011</v>
      </c>
      <c r="H51" s="8" t="s">
        <v>1706</v>
      </c>
      <c r="I51" s="8" t="s">
        <v>4012</v>
      </c>
      <c r="J51" s="8" t="s">
        <v>4013</v>
      </c>
      <c r="K51" s="28">
        <v>112</v>
      </c>
      <c r="L51" s="32">
        <f t="shared" si="0"/>
        <v>224</v>
      </c>
      <c r="M51" s="39">
        <f t="shared" si="1"/>
        <v>9</v>
      </c>
      <c r="N51" s="123"/>
    </row>
    <row r="52" spans="1:14" ht="30" hidden="1" customHeight="1" x14ac:dyDescent="0.35">
      <c r="A52" s="8" t="s">
        <v>1533</v>
      </c>
      <c r="B52" s="8" t="s">
        <v>8</v>
      </c>
      <c r="C52" s="8" t="s">
        <v>4014</v>
      </c>
      <c r="D52" s="8" t="s">
        <v>4015</v>
      </c>
      <c r="E52" s="8" t="s">
        <v>1608</v>
      </c>
      <c r="F52" s="8" t="s">
        <v>1609</v>
      </c>
      <c r="G52" s="8" t="s">
        <v>13</v>
      </c>
      <c r="H52" s="8" t="s">
        <v>1610</v>
      </c>
      <c r="I52" s="8" t="s">
        <v>4016</v>
      </c>
      <c r="J52" s="8" t="s">
        <v>4017</v>
      </c>
      <c r="K52" s="28">
        <v>80</v>
      </c>
      <c r="L52" s="32">
        <f t="shared" si="0"/>
        <v>160</v>
      </c>
      <c r="M52" s="39">
        <f t="shared" si="1"/>
        <v>7</v>
      </c>
      <c r="N52" s="123"/>
    </row>
    <row r="53" spans="1:14" ht="30" hidden="1" customHeight="1" x14ac:dyDescent="0.35">
      <c r="A53" s="8" t="s">
        <v>1533</v>
      </c>
      <c r="B53" s="8" t="s">
        <v>8</v>
      </c>
      <c r="C53" s="8" t="s">
        <v>4018</v>
      </c>
      <c r="D53" s="8" t="s">
        <v>4019</v>
      </c>
      <c r="E53" s="8" t="s">
        <v>1536</v>
      </c>
      <c r="F53" s="8" t="s">
        <v>1537</v>
      </c>
      <c r="G53" s="8" t="s">
        <v>13</v>
      </c>
      <c r="H53" s="8" t="s">
        <v>1538</v>
      </c>
      <c r="I53" s="8" t="s">
        <v>4020</v>
      </c>
      <c r="J53" s="8" t="s">
        <v>4021</v>
      </c>
      <c r="K53" s="28">
        <v>65</v>
      </c>
      <c r="L53" s="32">
        <f t="shared" si="0"/>
        <v>130</v>
      </c>
      <c r="M53" s="39">
        <f t="shared" si="1"/>
        <v>6</v>
      </c>
      <c r="N53" s="123"/>
    </row>
    <row r="54" spans="1:14" ht="30" hidden="1" customHeight="1" x14ac:dyDescent="0.35">
      <c r="A54" s="8" t="s">
        <v>1533</v>
      </c>
      <c r="B54" s="8" t="s">
        <v>77</v>
      </c>
      <c r="C54" s="8" t="s">
        <v>4022</v>
      </c>
      <c r="D54" s="8" t="s">
        <v>852</v>
      </c>
      <c r="E54" s="8" t="s">
        <v>1536</v>
      </c>
      <c r="F54" s="8" t="s">
        <v>1537</v>
      </c>
      <c r="G54" s="8" t="s">
        <v>13</v>
      </c>
      <c r="H54" s="8" t="s">
        <v>1538</v>
      </c>
      <c r="I54" s="8" t="s">
        <v>4023</v>
      </c>
      <c r="J54" s="8" t="s">
        <v>4024</v>
      </c>
      <c r="K54" s="28">
        <v>278</v>
      </c>
      <c r="L54" s="32">
        <f t="shared" si="0"/>
        <v>556</v>
      </c>
      <c r="M54" s="39">
        <f t="shared" si="1"/>
        <v>23</v>
      </c>
      <c r="N54" s="123"/>
    </row>
    <row r="55" spans="1:14" ht="30" hidden="1" customHeight="1" x14ac:dyDescent="0.35">
      <c r="A55" s="8" t="s">
        <v>1533</v>
      </c>
      <c r="B55" s="8" t="s">
        <v>77</v>
      </c>
      <c r="C55" s="8" t="s">
        <v>4025</v>
      </c>
      <c r="D55" s="8" t="s">
        <v>4026</v>
      </c>
      <c r="E55" s="8" t="s">
        <v>1726</v>
      </c>
      <c r="F55" s="8" t="s">
        <v>1705</v>
      </c>
      <c r="G55" s="8" t="s">
        <v>1727</v>
      </c>
      <c r="H55" s="8" t="s">
        <v>1728</v>
      </c>
      <c r="I55" s="8" t="s">
        <v>3141</v>
      </c>
      <c r="J55" s="8" t="s">
        <v>4027</v>
      </c>
      <c r="K55" s="28">
        <v>148</v>
      </c>
      <c r="L55" s="32">
        <f t="shared" si="0"/>
        <v>296</v>
      </c>
      <c r="M55" s="39">
        <f t="shared" si="1"/>
        <v>12</v>
      </c>
      <c r="N55" s="123"/>
    </row>
    <row r="56" spans="1:14" ht="30" hidden="1" customHeight="1" x14ac:dyDescent="0.35">
      <c r="A56" s="8" t="s">
        <v>1533</v>
      </c>
      <c r="B56" s="8" t="s">
        <v>94</v>
      </c>
      <c r="C56" s="8" t="s">
        <v>4028</v>
      </c>
      <c r="D56" s="8" t="s">
        <v>4029</v>
      </c>
      <c r="E56" s="8" t="s">
        <v>1666</v>
      </c>
      <c r="F56" s="8" t="s">
        <v>1667</v>
      </c>
      <c r="G56" s="8" t="s">
        <v>13</v>
      </c>
      <c r="H56" s="8" t="s">
        <v>1668</v>
      </c>
      <c r="I56" s="8" t="s">
        <v>4030</v>
      </c>
      <c r="J56" s="8" t="s">
        <v>4031</v>
      </c>
      <c r="K56" s="28">
        <v>413</v>
      </c>
      <c r="L56" s="32">
        <f t="shared" si="0"/>
        <v>826</v>
      </c>
      <c r="M56" s="39">
        <f t="shared" si="1"/>
        <v>34</v>
      </c>
      <c r="N56" s="123"/>
    </row>
    <row r="57" spans="1:14" ht="30" hidden="1" customHeight="1" x14ac:dyDescent="0.35">
      <c r="A57" s="8" t="s">
        <v>1533</v>
      </c>
      <c r="B57" s="8" t="s">
        <v>94</v>
      </c>
      <c r="C57" s="8" t="s">
        <v>4032</v>
      </c>
      <c r="D57" s="8" t="s">
        <v>4033</v>
      </c>
      <c r="E57" s="8" t="s">
        <v>1726</v>
      </c>
      <c r="F57" s="8" t="s">
        <v>1705</v>
      </c>
      <c r="G57" s="8" t="s">
        <v>1727</v>
      </c>
      <c r="H57" s="8" t="s">
        <v>1728</v>
      </c>
      <c r="I57" s="8" t="s">
        <v>3141</v>
      </c>
      <c r="J57" s="8" t="s">
        <v>4034</v>
      </c>
      <c r="K57" s="28">
        <v>229</v>
      </c>
      <c r="L57" s="32">
        <f t="shared" si="0"/>
        <v>458</v>
      </c>
      <c r="M57" s="39">
        <f t="shared" si="1"/>
        <v>19</v>
      </c>
      <c r="N57" s="123"/>
    </row>
    <row r="58" spans="1:14" ht="30" hidden="1" customHeight="1" x14ac:dyDescent="0.35">
      <c r="A58" s="8" t="s">
        <v>1533</v>
      </c>
      <c r="B58" s="8" t="s">
        <v>320</v>
      </c>
      <c r="C58" s="8" t="s">
        <v>4035</v>
      </c>
      <c r="D58" s="8" t="s">
        <v>4036</v>
      </c>
      <c r="E58" s="8" t="s">
        <v>1719</v>
      </c>
      <c r="F58" s="8" t="s">
        <v>1720</v>
      </c>
      <c r="G58" s="8" t="s">
        <v>13</v>
      </c>
      <c r="H58" s="8" t="s">
        <v>1721</v>
      </c>
      <c r="I58" s="8" t="s">
        <v>4037</v>
      </c>
      <c r="J58" s="8" t="s">
        <v>4038</v>
      </c>
      <c r="K58" s="28">
        <v>323</v>
      </c>
      <c r="L58" s="32">
        <f t="shared" si="0"/>
        <v>646</v>
      </c>
      <c r="M58" s="39">
        <f t="shared" si="1"/>
        <v>26</v>
      </c>
      <c r="N58" s="123"/>
    </row>
    <row r="59" spans="1:14" ht="30" hidden="1" customHeight="1" x14ac:dyDescent="0.35">
      <c r="A59" s="8" t="s">
        <v>1533</v>
      </c>
      <c r="B59" s="8" t="s">
        <v>113</v>
      </c>
      <c r="C59" s="8" t="s">
        <v>4039</v>
      </c>
      <c r="D59" s="8" t="s">
        <v>4040</v>
      </c>
      <c r="E59" s="8" t="s">
        <v>1693</v>
      </c>
      <c r="F59" s="8" t="s">
        <v>1705</v>
      </c>
      <c r="G59" s="8" t="s">
        <v>13</v>
      </c>
      <c r="H59" s="8" t="s">
        <v>1706</v>
      </c>
      <c r="I59" s="8" t="s">
        <v>4041</v>
      </c>
      <c r="J59" s="8" t="s">
        <v>4042</v>
      </c>
      <c r="K59" s="28">
        <v>72</v>
      </c>
      <c r="L59" s="32">
        <f t="shared" si="0"/>
        <v>144</v>
      </c>
      <c r="M59" s="39">
        <f t="shared" si="1"/>
        <v>6</v>
      </c>
      <c r="N59" s="123"/>
    </row>
    <row r="60" spans="1:14" ht="30" hidden="1" customHeight="1" thickBot="1" x14ac:dyDescent="0.4">
      <c r="A60" s="22" t="s">
        <v>1533</v>
      </c>
      <c r="B60" s="22" t="s">
        <v>118</v>
      </c>
      <c r="C60" s="22" t="s">
        <v>4043</v>
      </c>
      <c r="D60" s="22" t="s">
        <v>4029</v>
      </c>
      <c r="E60" s="22" t="s">
        <v>1666</v>
      </c>
      <c r="F60" s="22" t="s">
        <v>1667</v>
      </c>
      <c r="G60" s="22" t="s">
        <v>13</v>
      </c>
      <c r="H60" s="22" t="s">
        <v>1668</v>
      </c>
      <c r="I60" s="22" t="s">
        <v>4030</v>
      </c>
      <c r="J60" s="22" t="s">
        <v>4031</v>
      </c>
      <c r="K60" s="29">
        <v>225</v>
      </c>
      <c r="L60" s="32">
        <f t="shared" si="0"/>
        <v>450</v>
      </c>
      <c r="M60" s="39">
        <f t="shared" si="1"/>
        <v>18</v>
      </c>
      <c r="N60" s="123"/>
    </row>
    <row r="61" spans="1:14" ht="30" hidden="1" customHeight="1" x14ac:dyDescent="0.35">
      <c r="A61" s="21" t="s">
        <v>1862</v>
      </c>
      <c r="B61" s="21" t="s">
        <v>8</v>
      </c>
      <c r="C61" s="21" t="s">
        <v>4044</v>
      </c>
      <c r="D61" s="21" t="s">
        <v>4045</v>
      </c>
      <c r="E61" s="21" t="s">
        <v>2028</v>
      </c>
      <c r="F61" s="21" t="s">
        <v>2029</v>
      </c>
      <c r="G61" s="21" t="s">
        <v>4046</v>
      </c>
      <c r="H61" s="21" t="s">
        <v>2230</v>
      </c>
      <c r="I61" s="21" t="s">
        <v>4047</v>
      </c>
      <c r="J61" s="21" t="s">
        <v>4048</v>
      </c>
      <c r="K61" s="30">
        <v>81</v>
      </c>
      <c r="L61" s="32">
        <f t="shared" si="0"/>
        <v>162</v>
      </c>
      <c r="M61" s="39">
        <f t="shared" si="1"/>
        <v>7</v>
      </c>
      <c r="N61" s="123">
        <f>SUM(M61:M71)</f>
        <v>114</v>
      </c>
    </row>
    <row r="62" spans="1:14" ht="30" hidden="1" customHeight="1" x14ac:dyDescent="0.35">
      <c r="A62" s="8" t="s">
        <v>1862</v>
      </c>
      <c r="B62" s="8" t="s">
        <v>8</v>
      </c>
      <c r="C62" s="8" t="s">
        <v>4049</v>
      </c>
      <c r="D62" s="8" t="s">
        <v>4050</v>
      </c>
      <c r="E62" s="8" t="s">
        <v>1886</v>
      </c>
      <c r="F62" s="8" t="s">
        <v>1887</v>
      </c>
      <c r="G62" s="8" t="s">
        <v>13</v>
      </c>
      <c r="H62" s="8" t="s">
        <v>1888</v>
      </c>
      <c r="I62" s="8" t="s">
        <v>4051</v>
      </c>
      <c r="J62" s="8" t="s">
        <v>4052</v>
      </c>
      <c r="K62" s="28">
        <v>94</v>
      </c>
      <c r="L62" s="32">
        <f t="shared" si="0"/>
        <v>188</v>
      </c>
      <c r="M62" s="39">
        <f t="shared" si="1"/>
        <v>8</v>
      </c>
      <c r="N62" s="123"/>
    </row>
    <row r="63" spans="1:14" ht="30" hidden="1" customHeight="1" x14ac:dyDescent="0.35">
      <c r="A63" s="8" t="s">
        <v>1862</v>
      </c>
      <c r="B63" s="8" t="s">
        <v>8</v>
      </c>
      <c r="C63" s="8" t="s">
        <v>4053</v>
      </c>
      <c r="D63" s="8" t="s">
        <v>4054</v>
      </c>
      <c r="E63" s="8" t="s">
        <v>1972</v>
      </c>
      <c r="F63" s="8" t="s">
        <v>1973</v>
      </c>
      <c r="G63" s="8" t="s">
        <v>1974</v>
      </c>
      <c r="H63" s="8" t="s">
        <v>1975</v>
      </c>
      <c r="I63" s="8" t="s">
        <v>4055</v>
      </c>
      <c r="J63" s="8" t="s">
        <v>4056</v>
      </c>
      <c r="K63" s="28">
        <v>104</v>
      </c>
      <c r="L63" s="32">
        <f t="shared" si="0"/>
        <v>208</v>
      </c>
      <c r="M63" s="39">
        <f t="shared" si="1"/>
        <v>9</v>
      </c>
      <c r="N63" s="123"/>
    </row>
    <row r="64" spans="1:14" ht="30" hidden="1" customHeight="1" x14ac:dyDescent="0.35">
      <c r="A64" s="8" t="s">
        <v>1862</v>
      </c>
      <c r="B64" s="8" t="s">
        <v>8</v>
      </c>
      <c r="C64" s="8" t="s">
        <v>4057</v>
      </c>
      <c r="D64" s="8" t="s">
        <v>2023</v>
      </c>
      <c r="E64" s="8" t="s">
        <v>2017</v>
      </c>
      <c r="F64" s="8" t="s">
        <v>2018</v>
      </c>
      <c r="G64" s="8" t="s">
        <v>13</v>
      </c>
      <c r="H64" s="8" t="s">
        <v>2019</v>
      </c>
      <c r="I64" s="8" t="s">
        <v>4058</v>
      </c>
      <c r="J64" s="8" t="s">
        <v>4059</v>
      </c>
      <c r="K64" s="28">
        <v>88</v>
      </c>
      <c r="L64" s="32">
        <f t="shared" si="0"/>
        <v>176</v>
      </c>
      <c r="M64" s="39">
        <f t="shared" si="1"/>
        <v>8</v>
      </c>
      <c r="N64" s="123"/>
    </row>
    <row r="65" spans="1:14" ht="30" hidden="1" customHeight="1" x14ac:dyDescent="0.35">
      <c r="A65" s="8" t="s">
        <v>1862</v>
      </c>
      <c r="B65" s="8" t="s">
        <v>8</v>
      </c>
      <c r="C65" s="8" t="s">
        <v>4060</v>
      </c>
      <c r="D65" s="8" t="s">
        <v>4061</v>
      </c>
      <c r="E65" s="8" t="s">
        <v>2028</v>
      </c>
      <c r="F65" s="8" t="s">
        <v>4062</v>
      </c>
      <c r="G65" s="8" t="s">
        <v>13</v>
      </c>
      <c r="H65" s="8" t="s">
        <v>2089</v>
      </c>
      <c r="I65" s="8" t="s">
        <v>4063</v>
      </c>
      <c r="J65" s="8" t="s">
        <v>4064</v>
      </c>
      <c r="K65" s="28">
        <v>84</v>
      </c>
      <c r="L65" s="32">
        <f t="shared" si="0"/>
        <v>168</v>
      </c>
      <c r="M65" s="39">
        <f t="shared" si="1"/>
        <v>7</v>
      </c>
      <c r="N65" s="123"/>
    </row>
    <row r="66" spans="1:14" ht="30" hidden="1" customHeight="1" x14ac:dyDescent="0.35">
      <c r="A66" s="8" t="s">
        <v>1862</v>
      </c>
      <c r="B66" s="8" t="s">
        <v>77</v>
      </c>
      <c r="C66" s="8" t="s">
        <v>4065</v>
      </c>
      <c r="D66" s="8" t="s">
        <v>4066</v>
      </c>
      <c r="E66" s="8" t="s">
        <v>2028</v>
      </c>
      <c r="F66" s="8" t="s">
        <v>2029</v>
      </c>
      <c r="G66" s="8" t="s">
        <v>4046</v>
      </c>
      <c r="H66" s="8" t="s">
        <v>2230</v>
      </c>
      <c r="I66" s="8" t="s">
        <v>4067</v>
      </c>
      <c r="J66" s="8" t="s">
        <v>4068</v>
      </c>
      <c r="K66" s="28">
        <v>82</v>
      </c>
      <c r="L66" s="32">
        <f t="shared" si="0"/>
        <v>164</v>
      </c>
      <c r="M66" s="39">
        <f t="shared" si="1"/>
        <v>7</v>
      </c>
      <c r="N66" s="123"/>
    </row>
    <row r="67" spans="1:14" ht="30" hidden="1" customHeight="1" x14ac:dyDescent="0.35">
      <c r="A67" s="8" t="s">
        <v>1862</v>
      </c>
      <c r="B67" s="8" t="s">
        <v>77</v>
      </c>
      <c r="C67" s="8" t="s">
        <v>4069</v>
      </c>
      <c r="D67" s="8" t="s">
        <v>4070</v>
      </c>
      <c r="E67" s="8" t="s">
        <v>2017</v>
      </c>
      <c r="F67" s="8" t="s">
        <v>2018</v>
      </c>
      <c r="G67" s="8" t="s">
        <v>13</v>
      </c>
      <c r="H67" s="8" t="s">
        <v>2019</v>
      </c>
      <c r="I67" s="8" t="s">
        <v>4071</v>
      </c>
      <c r="J67" s="8" t="s">
        <v>4072</v>
      </c>
      <c r="K67" s="28">
        <v>127</v>
      </c>
      <c r="L67" s="32">
        <f t="shared" si="0"/>
        <v>254</v>
      </c>
      <c r="M67" s="39">
        <f t="shared" si="1"/>
        <v>11</v>
      </c>
      <c r="N67" s="123"/>
    </row>
    <row r="68" spans="1:14" ht="30" hidden="1" customHeight="1" x14ac:dyDescent="0.35">
      <c r="A68" s="8" t="s">
        <v>1862</v>
      </c>
      <c r="B68" s="8" t="s">
        <v>94</v>
      </c>
      <c r="C68" s="8" t="s">
        <v>4073</v>
      </c>
      <c r="D68" s="8" t="s">
        <v>4066</v>
      </c>
      <c r="E68" s="8" t="s">
        <v>2028</v>
      </c>
      <c r="F68" s="8" t="s">
        <v>2029</v>
      </c>
      <c r="G68" s="8" t="s">
        <v>4046</v>
      </c>
      <c r="H68" s="8" t="s">
        <v>2230</v>
      </c>
      <c r="I68" s="8" t="s">
        <v>4067</v>
      </c>
      <c r="J68" s="8" t="s">
        <v>4074</v>
      </c>
      <c r="K68" s="28">
        <v>247</v>
      </c>
      <c r="L68" s="32">
        <f t="shared" si="0"/>
        <v>494</v>
      </c>
      <c r="M68" s="39">
        <f t="shared" si="1"/>
        <v>20</v>
      </c>
      <c r="N68" s="123"/>
    </row>
    <row r="69" spans="1:14" ht="30" hidden="1" customHeight="1" x14ac:dyDescent="0.35">
      <c r="A69" s="8" t="s">
        <v>1862</v>
      </c>
      <c r="B69" s="8" t="s">
        <v>3831</v>
      </c>
      <c r="C69" s="8" t="s">
        <v>4075</v>
      </c>
      <c r="D69" s="8" t="s">
        <v>4076</v>
      </c>
      <c r="E69" s="8" t="s">
        <v>1972</v>
      </c>
      <c r="F69" s="8" t="s">
        <v>1973</v>
      </c>
      <c r="G69" s="8" t="s">
        <v>13</v>
      </c>
      <c r="H69" s="8" t="s">
        <v>1975</v>
      </c>
      <c r="I69" s="8" t="s">
        <v>4077</v>
      </c>
      <c r="J69" s="8" t="s">
        <v>4078</v>
      </c>
      <c r="K69" s="28">
        <v>221</v>
      </c>
      <c r="L69" s="32">
        <f t="shared" ref="L69:L111" si="2">K69*2</f>
        <v>442</v>
      </c>
      <c r="M69" s="39">
        <f t="shared" ref="M69:M111" si="3">ROUNDUP(L69/25,0)</f>
        <v>18</v>
      </c>
      <c r="N69" s="123"/>
    </row>
    <row r="70" spans="1:14" ht="30" hidden="1" customHeight="1" x14ac:dyDescent="0.35">
      <c r="A70" s="8" t="s">
        <v>1862</v>
      </c>
      <c r="B70" s="8" t="s">
        <v>108</v>
      </c>
      <c r="C70" s="8" t="s">
        <v>4079</v>
      </c>
      <c r="D70" s="8" t="s">
        <v>4080</v>
      </c>
      <c r="E70" s="8" t="s">
        <v>1972</v>
      </c>
      <c r="F70" s="8" t="s">
        <v>1973</v>
      </c>
      <c r="G70" s="8" t="s">
        <v>1974</v>
      </c>
      <c r="H70" s="8" t="s">
        <v>1975</v>
      </c>
      <c r="I70" s="8" t="s">
        <v>4081</v>
      </c>
      <c r="J70" s="8" t="s">
        <v>4082</v>
      </c>
      <c r="K70" s="28">
        <v>59</v>
      </c>
      <c r="L70" s="32">
        <f t="shared" si="2"/>
        <v>118</v>
      </c>
      <c r="M70" s="39">
        <f t="shared" si="3"/>
        <v>5</v>
      </c>
      <c r="N70" s="123"/>
    </row>
    <row r="71" spans="1:14" ht="30" hidden="1" customHeight="1" thickBot="1" x14ac:dyDescent="0.4">
      <c r="A71" s="22" t="s">
        <v>1862</v>
      </c>
      <c r="B71" s="22" t="s">
        <v>118</v>
      </c>
      <c r="C71" s="22" t="s">
        <v>4083</v>
      </c>
      <c r="D71" s="22" t="s">
        <v>4054</v>
      </c>
      <c r="E71" s="22" t="s">
        <v>1972</v>
      </c>
      <c r="F71" s="22" t="s">
        <v>1973</v>
      </c>
      <c r="G71" s="22" t="s">
        <v>1974</v>
      </c>
      <c r="H71" s="22" t="s">
        <v>1975</v>
      </c>
      <c r="I71" s="22" t="s">
        <v>4084</v>
      </c>
      <c r="J71" s="22" t="s">
        <v>4085</v>
      </c>
      <c r="K71" s="29">
        <v>163</v>
      </c>
      <c r="L71" s="32">
        <f t="shared" si="2"/>
        <v>326</v>
      </c>
      <c r="M71" s="39">
        <f t="shared" si="3"/>
        <v>14</v>
      </c>
      <c r="N71" s="123"/>
    </row>
    <row r="72" spans="1:14" ht="30" hidden="1" customHeight="1" thickBot="1" x14ac:dyDescent="0.4">
      <c r="A72" s="23" t="s">
        <v>2245</v>
      </c>
      <c r="B72" s="23" t="s">
        <v>8</v>
      </c>
      <c r="C72" s="23" t="s">
        <v>4086</v>
      </c>
      <c r="D72" s="23" t="s">
        <v>4087</v>
      </c>
      <c r="E72" s="23" t="s">
        <v>2310</v>
      </c>
      <c r="F72" s="23" t="s">
        <v>2311</v>
      </c>
      <c r="G72" s="23" t="s">
        <v>13</v>
      </c>
      <c r="H72" s="23" t="s">
        <v>2313</v>
      </c>
      <c r="I72" s="23" t="s">
        <v>4088</v>
      </c>
      <c r="J72" s="23" t="s">
        <v>4089</v>
      </c>
      <c r="K72" s="31">
        <v>67</v>
      </c>
      <c r="L72" s="32">
        <f t="shared" si="2"/>
        <v>134</v>
      </c>
      <c r="M72" s="39">
        <f t="shared" si="3"/>
        <v>6</v>
      </c>
      <c r="N72" s="51">
        <f>M72</f>
        <v>6</v>
      </c>
    </row>
    <row r="73" spans="1:14" ht="30" hidden="1" customHeight="1" x14ac:dyDescent="0.35">
      <c r="A73" s="21" t="s">
        <v>2417</v>
      </c>
      <c r="B73" s="21" t="s">
        <v>8</v>
      </c>
      <c r="C73" s="21" t="s">
        <v>4090</v>
      </c>
      <c r="D73" s="21" t="s">
        <v>4091</v>
      </c>
      <c r="E73" s="21" t="s">
        <v>2449</v>
      </c>
      <c r="F73" s="21" t="s">
        <v>2450</v>
      </c>
      <c r="G73" s="21" t="s">
        <v>13</v>
      </c>
      <c r="H73" s="21" t="s">
        <v>2451</v>
      </c>
      <c r="I73" s="21" t="s">
        <v>4092</v>
      </c>
      <c r="J73" s="21" t="s">
        <v>4093</v>
      </c>
      <c r="K73" s="30">
        <v>117</v>
      </c>
      <c r="L73" s="32">
        <f t="shared" si="2"/>
        <v>234</v>
      </c>
      <c r="M73" s="39">
        <f t="shared" si="3"/>
        <v>10</v>
      </c>
      <c r="N73" s="123">
        <f>SUM(M73:M78)</f>
        <v>49</v>
      </c>
    </row>
    <row r="74" spans="1:14" ht="30" hidden="1" customHeight="1" x14ac:dyDescent="0.35">
      <c r="A74" s="8" t="s">
        <v>2417</v>
      </c>
      <c r="B74" s="8" t="s">
        <v>8</v>
      </c>
      <c r="C74" s="8" t="s">
        <v>4094</v>
      </c>
      <c r="D74" s="8" t="s">
        <v>4095</v>
      </c>
      <c r="E74" s="8" t="s">
        <v>2420</v>
      </c>
      <c r="F74" s="8" t="s">
        <v>2421</v>
      </c>
      <c r="G74" s="8" t="s">
        <v>4096</v>
      </c>
      <c r="H74" s="8" t="s">
        <v>2487</v>
      </c>
      <c r="I74" s="8" t="s">
        <v>4097</v>
      </c>
      <c r="J74" s="8" t="s">
        <v>4098</v>
      </c>
      <c r="K74" s="28">
        <v>150</v>
      </c>
      <c r="L74" s="32">
        <f t="shared" si="2"/>
        <v>300</v>
      </c>
      <c r="M74" s="39">
        <f t="shared" si="3"/>
        <v>12</v>
      </c>
      <c r="N74" s="123"/>
    </row>
    <row r="75" spans="1:14" ht="30" hidden="1" customHeight="1" x14ac:dyDescent="0.35">
      <c r="A75" s="8" t="s">
        <v>2417</v>
      </c>
      <c r="B75" s="8" t="s">
        <v>8</v>
      </c>
      <c r="C75" s="8" t="s">
        <v>4099</v>
      </c>
      <c r="D75" s="8" t="s">
        <v>4100</v>
      </c>
      <c r="E75" s="8" t="s">
        <v>2561</v>
      </c>
      <c r="F75" s="8" t="s">
        <v>2562</v>
      </c>
      <c r="G75" s="8" t="s">
        <v>4101</v>
      </c>
      <c r="H75" s="8" t="s">
        <v>2692</v>
      </c>
      <c r="I75" s="8" t="s">
        <v>4102</v>
      </c>
      <c r="J75" s="8" t="s">
        <v>4103</v>
      </c>
      <c r="K75" s="28">
        <v>77</v>
      </c>
      <c r="L75" s="32">
        <f t="shared" si="2"/>
        <v>154</v>
      </c>
      <c r="M75" s="39">
        <f t="shared" si="3"/>
        <v>7</v>
      </c>
      <c r="N75" s="123"/>
    </row>
    <row r="76" spans="1:14" ht="30" hidden="1" customHeight="1" x14ac:dyDescent="0.35">
      <c r="A76" s="8" t="s">
        <v>2417</v>
      </c>
      <c r="B76" s="8" t="s">
        <v>77</v>
      </c>
      <c r="C76" s="8" t="s">
        <v>4104</v>
      </c>
      <c r="D76" s="8" t="s">
        <v>4095</v>
      </c>
      <c r="E76" s="8" t="s">
        <v>2420</v>
      </c>
      <c r="F76" s="8" t="s">
        <v>2421</v>
      </c>
      <c r="G76" s="8" t="s">
        <v>4096</v>
      </c>
      <c r="H76" s="8" t="s">
        <v>2487</v>
      </c>
      <c r="I76" s="8" t="s">
        <v>4097</v>
      </c>
      <c r="J76" s="8" t="s">
        <v>4105</v>
      </c>
      <c r="K76" s="28">
        <v>20</v>
      </c>
      <c r="L76" s="32">
        <f t="shared" si="2"/>
        <v>40</v>
      </c>
      <c r="M76" s="39">
        <f t="shared" si="3"/>
        <v>2</v>
      </c>
      <c r="N76" s="123"/>
    </row>
    <row r="77" spans="1:14" ht="30" hidden="1" customHeight="1" x14ac:dyDescent="0.35">
      <c r="A77" s="8" t="s">
        <v>2417</v>
      </c>
      <c r="B77" s="8" t="s">
        <v>108</v>
      </c>
      <c r="C77" s="8" t="s">
        <v>4106</v>
      </c>
      <c r="D77" s="8" t="s">
        <v>4107</v>
      </c>
      <c r="E77" s="8" t="s">
        <v>2420</v>
      </c>
      <c r="F77" s="8" t="s">
        <v>2421</v>
      </c>
      <c r="G77" s="8" t="s">
        <v>13</v>
      </c>
      <c r="H77" s="8" t="s">
        <v>2487</v>
      </c>
      <c r="I77" s="8" t="s">
        <v>4108</v>
      </c>
      <c r="J77" s="8" t="s">
        <v>4109</v>
      </c>
      <c r="K77" s="28">
        <v>104</v>
      </c>
      <c r="L77" s="32">
        <f t="shared" si="2"/>
        <v>208</v>
      </c>
      <c r="M77" s="39">
        <f t="shared" si="3"/>
        <v>9</v>
      </c>
      <c r="N77" s="123"/>
    </row>
    <row r="78" spans="1:14" ht="30" hidden="1" customHeight="1" thickBot="1" x14ac:dyDescent="0.4">
      <c r="A78" s="22" t="s">
        <v>2417</v>
      </c>
      <c r="B78" s="22" t="s">
        <v>113</v>
      </c>
      <c r="C78" s="22" t="s">
        <v>4110</v>
      </c>
      <c r="D78" s="22" t="s">
        <v>4111</v>
      </c>
      <c r="E78" s="22" t="s">
        <v>2420</v>
      </c>
      <c r="F78" s="22" t="s">
        <v>2421</v>
      </c>
      <c r="G78" s="22" t="s">
        <v>13</v>
      </c>
      <c r="H78" s="22" t="s">
        <v>2487</v>
      </c>
      <c r="I78" s="22" t="s">
        <v>4112</v>
      </c>
      <c r="J78" s="22" t="s">
        <v>4113</v>
      </c>
      <c r="K78" s="29">
        <v>108</v>
      </c>
      <c r="L78" s="32">
        <f t="shared" si="2"/>
        <v>216</v>
      </c>
      <c r="M78" s="39">
        <f t="shared" si="3"/>
        <v>9</v>
      </c>
      <c r="N78" s="123"/>
    </row>
    <row r="79" spans="1:14" ht="30" hidden="1" customHeight="1" x14ac:dyDescent="0.35">
      <c r="A79" s="21" t="s">
        <v>2674</v>
      </c>
      <c r="B79" s="21" t="s">
        <v>8</v>
      </c>
      <c r="C79" s="21" t="s">
        <v>4114</v>
      </c>
      <c r="D79" s="21" t="s">
        <v>4115</v>
      </c>
      <c r="E79" s="21" t="s">
        <v>2817</v>
      </c>
      <c r="F79" s="21" t="s">
        <v>2818</v>
      </c>
      <c r="G79" s="21" t="s">
        <v>4116</v>
      </c>
      <c r="H79" s="21" t="s">
        <v>2820</v>
      </c>
      <c r="I79" s="21" t="s">
        <v>4117</v>
      </c>
      <c r="J79" s="21" t="s">
        <v>4118</v>
      </c>
      <c r="K79" s="30">
        <v>81</v>
      </c>
      <c r="L79" s="32">
        <f t="shared" si="2"/>
        <v>162</v>
      </c>
      <c r="M79" s="39">
        <f t="shared" si="3"/>
        <v>7</v>
      </c>
      <c r="N79" s="123">
        <f>SUM(M79:M82)</f>
        <v>52</v>
      </c>
    </row>
    <row r="80" spans="1:14" ht="30" hidden="1" customHeight="1" x14ac:dyDescent="0.35">
      <c r="A80" s="8" t="s">
        <v>2674</v>
      </c>
      <c r="B80" s="8" t="s">
        <v>8</v>
      </c>
      <c r="C80" s="8" t="s">
        <v>4119</v>
      </c>
      <c r="D80" s="8" t="s">
        <v>4120</v>
      </c>
      <c r="E80" s="8" t="s">
        <v>2754</v>
      </c>
      <c r="F80" s="8" t="s">
        <v>2755</v>
      </c>
      <c r="G80" s="8" t="s">
        <v>13</v>
      </c>
      <c r="H80" s="8" t="s">
        <v>2726</v>
      </c>
      <c r="I80" s="8" t="s">
        <v>4121</v>
      </c>
      <c r="J80" s="8" t="s">
        <v>4122</v>
      </c>
      <c r="K80" s="28">
        <v>162</v>
      </c>
      <c r="L80" s="32">
        <f t="shared" si="2"/>
        <v>324</v>
      </c>
      <c r="M80" s="39">
        <f t="shared" si="3"/>
        <v>13</v>
      </c>
      <c r="N80" s="123"/>
    </row>
    <row r="81" spans="1:14" ht="30" hidden="1" customHeight="1" x14ac:dyDescent="0.35">
      <c r="A81" s="8" t="s">
        <v>2674</v>
      </c>
      <c r="B81" s="8" t="s">
        <v>8</v>
      </c>
      <c r="C81" s="8" t="s">
        <v>4123</v>
      </c>
      <c r="D81" s="8" t="s">
        <v>4124</v>
      </c>
      <c r="E81" s="8" t="s">
        <v>2724</v>
      </c>
      <c r="F81" s="8" t="s">
        <v>2725</v>
      </c>
      <c r="G81" s="8" t="s">
        <v>4125</v>
      </c>
      <c r="H81" s="8" t="s">
        <v>1728</v>
      </c>
      <c r="I81" s="8" t="s">
        <v>4126</v>
      </c>
      <c r="J81" s="8" t="s">
        <v>4127</v>
      </c>
      <c r="K81" s="28">
        <v>175</v>
      </c>
      <c r="L81" s="32">
        <f t="shared" si="2"/>
        <v>350</v>
      </c>
      <c r="M81" s="39">
        <f t="shared" si="3"/>
        <v>14</v>
      </c>
      <c r="N81" s="123"/>
    </row>
    <row r="82" spans="1:14" ht="30" hidden="1" customHeight="1" thickBot="1" x14ac:dyDescent="0.4">
      <c r="A82" s="22" t="s">
        <v>2674</v>
      </c>
      <c r="B82" s="22" t="s">
        <v>94</v>
      </c>
      <c r="C82" s="22" t="s">
        <v>4128</v>
      </c>
      <c r="D82" s="22" t="s">
        <v>4129</v>
      </c>
      <c r="E82" s="22" t="s">
        <v>2731</v>
      </c>
      <c r="F82" s="22" t="s">
        <v>2684</v>
      </c>
      <c r="G82" s="22" t="s">
        <v>13</v>
      </c>
      <c r="H82" s="22" t="s">
        <v>2732</v>
      </c>
      <c r="I82" s="22" t="s">
        <v>4130</v>
      </c>
      <c r="J82" s="22" t="s">
        <v>4131</v>
      </c>
      <c r="K82" s="29">
        <v>220</v>
      </c>
      <c r="L82" s="32">
        <f t="shared" si="2"/>
        <v>440</v>
      </c>
      <c r="M82" s="39">
        <f t="shared" si="3"/>
        <v>18</v>
      </c>
      <c r="N82" s="123"/>
    </row>
    <row r="83" spans="1:14" ht="30" hidden="1" customHeight="1" x14ac:dyDescent="0.35">
      <c r="A83" s="21" t="s">
        <v>3009</v>
      </c>
      <c r="B83" s="21" t="s">
        <v>8</v>
      </c>
      <c r="C83" s="21" t="s">
        <v>4132</v>
      </c>
      <c r="D83" s="21" t="s">
        <v>4133</v>
      </c>
      <c r="E83" s="21" t="s">
        <v>3046</v>
      </c>
      <c r="F83" s="21" t="s">
        <v>3033</v>
      </c>
      <c r="G83" s="21" t="s">
        <v>13</v>
      </c>
      <c r="H83" s="21" t="s">
        <v>3035</v>
      </c>
      <c r="I83" s="21" t="s">
        <v>4134</v>
      </c>
      <c r="J83" s="21" t="s">
        <v>4135</v>
      </c>
      <c r="K83" s="30">
        <v>85</v>
      </c>
      <c r="L83" s="32">
        <f t="shared" si="2"/>
        <v>170</v>
      </c>
      <c r="M83" s="39">
        <f t="shared" si="3"/>
        <v>7</v>
      </c>
      <c r="N83" s="123">
        <f>SUM(M83:M101)</f>
        <v>178</v>
      </c>
    </row>
    <row r="84" spans="1:14" ht="30" hidden="1" customHeight="1" x14ac:dyDescent="0.35">
      <c r="A84" s="8" t="s">
        <v>3009</v>
      </c>
      <c r="B84" s="8" t="s">
        <v>8</v>
      </c>
      <c r="C84" s="8" t="s">
        <v>4136</v>
      </c>
      <c r="D84" s="8" t="s">
        <v>4137</v>
      </c>
      <c r="E84" s="8" t="s">
        <v>3063</v>
      </c>
      <c r="F84" s="8" t="s">
        <v>4138</v>
      </c>
      <c r="G84" s="8" t="s">
        <v>13</v>
      </c>
      <c r="H84" s="8" t="s">
        <v>3065</v>
      </c>
      <c r="I84" s="8" t="s">
        <v>4139</v>
      </c>
      <c r="J84" s="8" t="s">
        <v>4140</v>
      </c>
      <c r="K84" s="28">
        <v>56</v>
      </c>
      <c r="L84" s="32">
        <f t="shared" si="2"/>
        <v>112</v>
      </c>
      <c r="M84" s="39">
        <f t="shared" si="3"/>
        <v>5</v>
      </c>
      <c r="N84" s="123"/>
    </row>
    <row r="85" spans="1:14" ht="30" hidden="1" customHeight="1" x14ac:dyDescent="0.35">
      <c r="A85" s="8" t="s">
        <v>3009</v>
      </c>
      <c r="B85" s="8" t="s">
        <v>8</v>
      </c>
      <c r="C85" s="8" t="s">
        <v>4141</v>
      </c>
      <c r="D85" s="8" t="s">
        <v>4142</v>
      </c>
      <c r="E85" s="8" t="s">
        <v>3040</v>
      </c>
      <c r="F85" s="8" t="s">
        <v>4143</v>
      </c>
      <c r="G85" s="8" t="s">
        <v>13</v>
      </c>
      <c r="H85" s="8" t="s">
        <v>3027</v>
      </c>
      <c r="I85" s="8" t="s">
        <v>4144</v>
      </c>
      <c r="J85" s="8" t="s">
        <v>4145</v>
      </c>
      <c r="K85" s="28">
        <v>57</v>
      </c>
      <c r="L85" s="32">
        <f t="shared" si="2"/>
        <v>114</v>
      </c>
      <c r="M85" s="39">
        <f t="shared" si="3"/>
        <v>5</v>
      </c>
      <c r="N85" s="123"/>
    </row>
    <row r="86" spans="1:14" ht="30" hidden="1" customHeight="1" x14ac:dyDescent="0.35">
      <c r="A86" s="8" t="s">
        <v>3009</v>
      </c>
      <c r="B86" s="8" t="s">
        <v>8</v>
      </c>
      <c r="C86" s="8" t="s">
        <v>4146</v>
      </c>
      <c r="D86" s="8" t="s">
        <v>4147</v>
      </c>
      <c r="E86" s="8" t="s">
        <v>3232</v>
      </c>
      <c r="F86" s="8" t="s">
        <v>3145</v>
      </c>
      <c r="G86" s="8" t="s">
        <v>4148</v>
      </c>
      <c r="H86" s="8" t="s">
        <v>3170</v>
      </c>
      <c r="I86" s="8" t="s">
        <v>4149</v>
      </c>
      <c r="J86" s="8" t="s">
        <v>4150</v>
      </c>
      <c r="K86" s="28">
        <v>82</v>
      </c>
      <c r="L86" s="32">
        <f t="shared" si="2"/>
        <v>164</v>
      </c>
      <c r="M86" s="39">
        <f t="shared" si="3"/>
        <v>7</v>
      </c>
      <c r="N86" s="123"/>
    </row>
    <row r="87" spans="1:14" ht="30" hidden="1" customHeight="1" x14ac:dyDescent="0.35">
      <c r="A87" s="8" t="s">
        <v>3009</v>
      </c>
      <c r="B87" s="8" t="s">
        <v>8</v>
      </c>
      <c r="C87" s="8" t="s">
        <v>4151</v>
      </c>
      <c r="D87" s="8" t="s">
        <v>4152</v>
      </c>
      <c r="E87" s="8" t="s">
        <v>3165</v>
      </c>
      <c r="F87" s="8" t="s">
        <v>3159</v>
      </c>
      <c r="G87" s="8" t="s">
        <v>13</v>
      </c>
      <c r="H87" s="8" t="s">
        <v>3170</v>
      </c>
      <c r="I87" s="8" t="s">
        <v>4153</v>
      </c>
      <c r="J87" s="8" t="s">
        <v>4154</v>
      </c>
      <c r="K87" s="28">
        <v>68</v>
      </c>
      <c r="L87" s="32">
        <f t="shared" si="2"/>
        <v>136</v>
      </c>
      <c r="M87" s="39">
        <f t="shared" si="3"/>
        <v>6</v>
      </c>
      <c r="N87" s="123"/>
    </row>
    <row r="88" spans="1:14" ht="30" hidden="1" customHeight="1" x14ac:dyDescent="0.35">
      <c r="A88" s="8" t="s">
        <v>3009</v>
      </c>
      <c r="B88" s="8" t="s">
        <v>8</v>
      </c>
      <c r="C88" s="8" t="s">
        <v>4155</v>
      </c>
      <c r="D88" s="8" t="s">
        <v>4156</v>
      </c>
      <c r="E88" s="8" t="s">
        <v>3165</v>
      </c>
      <c r="F88" s="8" t="s">
        <v>3159</v>
      </c>
      <c r="G88" s="8" t="s">
        <v>4157</v>
      </c>
      <c r="H88" s="8" t="s">
        <v>3170</v>
      </c>
      <c r="I88" s="8" t="s">
        <v>4158</v>
      </c>
      <c r="J88" s="8" t="s">
        <v>4159</v>
      </c>
      <c r="K88" s="28">
        <v>69</v>
      </c>
      <c r="L88" s="32">
        <f t="shared" si="2"/>
        <v>138</v>
      </c>
      <c r="M88" s="39">
        <f t="shared" si="3"/>
        <v>6</v>
      </c>
      <c r="N88" s="123"/>
    </row>
    <row r="89" spans="1:14" ht="30" hidden="1" customHeight="1" x14ac:dyDescent="0.35">
      <c r="A89" s="8" t="s">
        <v>3009</v>
      </c>
      <c r="B89" s="8" t="s">
        <v>8</v>
      </c>
      <c r="C89" s="8" t="s">
        <v>4160</v>
      </c>
      <c r="D89" s="8" t="s">
        <v>4161</v>
      </c>
      <c r="E89" s="8" t="s">
        <v>3195</v>
      </c>
      <c r="F89" s="8" t="s">
        <v>3196</v>
      </c>
      <c r="G89" s="8" t="s">
        <v>13</v>
      </c>
      <c r="H89" s="8" t="s">
        <v>2431</v>
      </c>
      <c r="I89" s="8" t="s">
        <v>4162</v>
      </c>
      <c r="J89" s="8" t="s">
        <v>4163</v>
      </c>
      <c r="K89" s="28">
        <v>85</v>
      </c>
      <c r="L89" s="32">
        <f t="shared" si="2"/>
        <v>170</v>
      </c>
      <c r="M89" s="39">
        <f t="shared" si="3"/>
        <v>7</v>
      </c>
      <c r="N89" s="123"/>
    </row>
    <row r="90" spans="1:14" ht="30" hidden="1" customHeight="1" x14ac:dyDescent="0.35">
      <c r="A90" s="8" t="s">
        <v>3009</v>
      </c>
      <c r="B90" s="8" t="s">
        <v>8</v>
      </c>
      <c r="C90" s="8" t="s">
        <v>4164</v>
      </c>
      <c r="D90" s="8" t="s">
        <v>4165</v>
      </c>
      <c r="E90" s="8" t="s">
        <v>3195</v>
      </c>
      <c r="F90" s="8" t="s">
        <v>3196</v>
      </c>
      <c r="G90" s="8" t="s">
        <v>13</v>
      </c>
      <c r="H90" s="8" t="s">
        <v>2431</v>
      </c>
      <c r="I90" s="8" t="s">
        <v>4166</v>
      </c>
      <c r="J90" s="8" t="s">
        <v>4167</v>
      </c>
      <c r="K90" s="28">
        <v>63</v>
      </c>
      <c r="L90" s="32">
        <f t="shared" si="2"/>
        <v>126</v>
      </c>
      <c r="M90" s="39">
        <f t="shared" si="3"/>
        <v>6</v>
      </c>
      <c r="N90" s="123"/>
    </row>
    <row r="91" spans="1:14" ht="30" hidden="1" customHeight="1" x14ac:dyDescent="0.35">
      <c r="A91" s="8" t="s">
        <v>3009</v>
      </c>
      <c r="B91" s="8" t="s">
        <v>8</v>
      </c>
      <c r="C91" s="8" t="s">
        <v>4168</v>
      </c>
      <c r="D91" s="8" t="s">
        <v>4169</v>
      </c>
      <c r="E91" s="8" t="s">
        <v>3070</v>
      </c>
      <c r="F91" s="8" t="s">
        <v>3071</v>
      </c>
      <c r="G91" s="8" t="s">
        <v>4170</v>
      </c>
      <c r="H91" s="8" t="s">
        <v>3014</v>
      </c>
      <c r="I91" s="8" t="s">
        <v>4171</v>
      </c>
      <c r="J91" s="8" t="s">
        <v>4172</v>
      </c>
      <c r="K91" s="28">
        <v>34</v>
      </c>
      <c r="L91" s="32">
        <f t="shared" si="2"/>
        <v>68</v>
      </c>
      <c r="M91" s="39">
        <f t="shared" si="3"/>
        <v>3</v>
      </c>
      <c r="N91" s="123"/>
    </row>
    <row r="92" spans="1:14" ht="30" hidden="1" customHeight="1" x14ac:dyDescent="0.35">
      <c r="A92" s="8" t="s">
        <v>3009</v>
      </c>
      <c r="B92" s="8" t="s">
        <v>77</v>
      </c>
      <c r="C92" s="8" t="s">
        <v>4173</v>
      </c>
      <c r="D92" s="8" t="s">
        <v>4174</v>
      </c>
      <c r="E92" s="8" t="s">
        <v>3063</v>
      </c>
      <c r="F92" s="8" t="s">
        <v>3064</v>
      </c>
      <c r="G92" s="8" t="s">
        <v>13</v>
      </c>
      <c r="H92" s="8" t="s">
        <v>3065</v>
      </c>
      <c r="I92" s="8" t="s">
        <v>4175</v>
      </c>
      <c r="J92" s="8" t="s">
        <v>4176</v>
      </c>
      <c r="K92" s="28">
        <v>164</v>
      </c>
      <c r="L92" s="32">
        <f t="shared" si="2"/>
        <v>328</v>
      </c>
      <c r="M92" s="39">
        <f t="shared" si="3"/>
        <v>14</v>
      </c>
      <c r="N92" s="123"/>
    </row>
    <row r="93" spans="1:14" ht="30" hidden="1" customHeight="1" x14ac:dyDescent="0.35">
      <c r="A93" s="8" t="s">
        <v>3009</v>
      </c>
      <c r="B93" s="8" t="s">
        <v>77</v>
      </c>
      <c r="C93" s="8" t="s">
        <v>4177</v>
      </c>
      <c r="D93" s="8" t="s">
        <v>4178</v>
      </c>
      <c r="E93" s="8" t="s">
        <v>3012</v>
      </c>
      <c r="F93" s="8" t="s">
        <v>3013</v>
      </c>
      <c r="G93" s="8" t="s">
        <v>13</v>
      </c>
      <c r="H93" s="8" t="s">
        <v>3014</v>
      </c>
      <c r="I93" s="8" t="s">
        <v>4179</v>
      </c>
      <c r="J93" s="8" t="s">
        <v>4180</v>
      </c>
      <c r="K93" s="28">
        <v>132</v>
      </c>
      <c r="L93" s="32">
        <f t="shared" si="2"/>
        <v>264</v>
      </c>
      <c r="M93" s="39">
        <f t="shared" si="3"/>
        <v>11</v>
      </c>
      <c r="N93" s="123"/>
    </row>
    <row r="94" spans="1:14" ht="30" hidden="1" customHeight="1" x14ac:dyDescent="0.35">
      <c r="A94" s="8" t="s">
        <v>3009</v>
      </c>
      <c r="B94" s="8" t="s">
        <v>77</v>
      </c>
      <c r="C94" s="8" t="s">
        <v>4181</v>
      </c>
      <c r="D94" s="8" t="s">
        <v>4182</v>
      </c>
      <c r="E94" s="8" t="s">
        <v>3046</v>
      </c>
      <c r="F94" s="8" t="s">
        <v>3033</v>
      </c>
      <c r="G94" s="8" t="s">
        <v>13</v>
      </c>
      <c r="H94" s="8" t="s">
        <v>3035</v>
      </c>
      <c r="I94" s="8" t="s">
        <v>4183</v>
      </c>
      <c r="J94" s="8" t="s">
        <v>4184</v>
      </c>
      <c r="K94" s="28">
        <v>116</v>
      </c>
      <c r="L94" s="32">
        <f t="shared" si="2"/>
        <v>232</v>
      </c>
      <c r="M94" s="39">
        <f t="shared" si="3"/>
        <v>10</v>
      </c>
      <c r="N94" s="123"/>
    </row>
    <row r="95" spans="1:14" ht="30" hidden="1" customHeight="1" x14ac:dyDescent="0.35">
      <c r="A95" s="8" t="s">
        <v>3009</v>
      </c>
      <c r="B95" s="8" t="s">
        <v>77</v>
      </c>
      <c r="C95" s="8" t="s">
        <v>4185</v>
      </c>
      <c r="D95" s="8" t="s">
        <v>4186</v>
      </c>
      <c r="E95" s="8" t="s">
        <v>3083</v>
      </c>
      <c r="F95" s="8" t="s">
        <v>3084</v>
      </c>
      <c r="G95" s="8" t="s">
        <v>4187</v>
      </c>
      <c r="H95" s="8" t="s">
        <v>3116</v>
      </c>
      <c r="I95" s="8" t="s">
        <v>4188</v>
      </c>
      <c r="J95" s="8" t="s">
        <v>4189</v>
      </c>
      <c r="K95" s="28">
        <v>134</v>
      </c>
      <c r="L95" s="32">
        <f t="shared" si="2"/>
        <v>268</v>
      </c>
      <c r="M95" s="39">
        <f t="shared" si="3"/>
        <v>11</v>
      </c>
      <c r="N95" s="123"/>
    </row>
    <row r="96" spans="1:14" ht="30" hidden="1" customHeight="1" x14ac:dyDescent="0.35">
      <c r="A96" s="8" t="s">
        <v>3009</v>
      </c>
      <c r="B96" s="8" t="s">
        <v>77</v>
      </c>
      <c r="C96" s="8" t="s">
        <v>4190</v>
      </c>
      <c r="D96" s="8" t="s">
        <v>4191</v>
      </c>
      <c r="E96" s="8" t="s">
        <v>3232</v>
      </c>
      <c r="F96" s="8" t="s">
        <v>4192</v>
      </c>
      <c r="G96" s="8" t="s">
        <v>13</v>
      </c>
      <c r="H96" s="8" t="s">
        <v>3233</v>
      </c>
      <c r="I96" s="8" t="s">
        <v>4193</v>
      </c>
      <c r="J96" s="8" t="s">
        <v>4194</v>
      </c>
      <c r="K96" s="28">
        <v>254</v>
      </c>
      <c r="L96" s="32">
        <f t="shared" si="2"/>
        <v>508</v>
      </c>
      <c r="M96" s="39">
        <f t="shared" si="3"/>
        <v>21</v>
      </c>
      <c r="N96" s="123"/>
    </row>
    <row r="97" spans="1:14" ht="30" hidden="1" customHeight="1" x14ac:dyDescent="0.35">
      <c r="A97" s="8" t="s">
        <v>3009</v>
      </c>
      <c r="B97" s="8" t="s">
        <v>77</v>
      </c>
      <c r="C97" s="8" t="s">
        <v>4195</v>
      </c>
      <c r="D97" s="8" t="s">
        <v>4196</v>
      </c>
      <c r="E97" s="8" t="s">
        <v>3165</v>
      </c>
      <c r="F97" s="8" t="s">
        <v>3159</v>
      </c>
      <c r="G97" s="8" t="s">
        <v>13</v>
      </c>
      <c r="H97" s="8" t="s">
        <v>3170</v>
      </c>
      <c r="I97" s="8" t="s">
        <v>4197</v>
      </c>
      <c r="J97" s="8" t="s">
        <v>4198</v>
      </c>
      <c r="K97" s="28">
        <v>126</v>
      </c>
      <c r="L97" s="32">
        <f t="shared" si="2"/>
        <v>252</v>
      </c>
      <c r="M97" s="39">
        <f t="shared" si="3"/>
        <v>11</v>
      </c>
      <c r="N97" s="123"/>
    </row>
    <row r="98" spans="1:14" ht="30" hidden="1" customHeight="1" x14ac:dyDescent="0.35">
      <c r="A98" s="8" t="s">
        <v>3009</v>
      </c>
      <c r="B98" s="8" t="s">
        <v>108</v>
      </c>
      <c r="C98" s="8" t="s">
        <v>4199</v>
      </c>
      <c r="D98" s="8" t="s">
        <v>4200</v>
      </c>
      <c r="E98" s="8" t="s">
        <v>3083</v>
      </c>
      <c r="F98" s="8" t="s">
        <v>3084</v>
      </c>
      <c r="G98" s="8" t="s">
        <v>4187</v>
      </c>
      <c r="H98" s="8" t="s">
        <v>3116</v>
      </c>
      <c r="I98" s="8" t="s">
        <v>4201</v>
      </c>
      <c r="J98" s="8" t="s">
        <v>4202</v>
      </c>
      <c r="K98" s="28">
        <v>55</v>
      </c>
      <c r="L98" s="32">
        <f t="shared" si="2"/>
        <v>110</v>
      </c>
      <c r="M98" s="39">
        <f t="shared" si="3"/>
        <v>5</v>
      </c>
      <c r="N98" s="123"/>
    </row>
    <row r="99" spans="1:14" ht="30" hidden="1" customHeight="1" x14ac:dyDescent="0.35">
      <c r="A99" s="8" t="s">
        <v>3009</v>
      </c>
      <c r="B99" s="8" t="s">
        <v>113</v>
      </c>
      <c r="C99" s="8" t="s">
        <v>4203</v>
      </c>
      <c r="D99" s="8" t="s">
        <v>4204</v>
      </c>
      <c r="E99" s="8" t="s">
        <v>3019</v>
      </c>
      <c r="F99" s="8" t="s">
        <v>3020</v>
      </c>
      <c r="G99" s="8" t="s">
        <v>4205</v>
      </c>
      <c r="H99" s="8" t="s">
        <v>3027</v>
      </c>
      <c r="I99" s="8" t="s">
        <v>4206</v>
      </c>
      <c r="J99" s="8" t="s">
        <v>4207</v>
      </c>
      <c r="K99" s="28">
        <v>100</v>
      </c>
      <c r="L99" s="32">
        <f t="shared" si="2"/>
        <v>200</v>
      </c>
      <c r="M99" s="39">
        <f t="shared" si="3"/>
        <v>8</v>
      </c>
      <c r="N99" s="123"/>
    </row>
    <row r="100" spans="1:14" ht="30" hidden="1" customHeight="1" x14ac:dyDescent="0.35">
      <c r="A100" s="8" t="s">
        <v>3009</v>
      </c>
      <c r="B100" s="8" t="s">
        <v>113</v>
      </c>
      <c r="C100" s="8" t="s">
        <v>4208</v>
      </c>
      <c r="D100" s="8" t="s">
        <v>4209</v>
      </c>
      <c r="E100" s="8" t="s">
        <v>3046</v>
      </c>
      <c r="F100" s="8" t="s">
        <v>3033</v>
      </c>
      <c r="G100" s="8" t="s">
        <v>13</v>
      </c>
      <c r="H100" s="8" t="s">
        <v>3035</v>
      </c>
      <c r="I100" s="8" t="s">
        <v>4210</v>
      </c>
      <c r="J100" s="8" t="s">
        <v>4211</v>
      </c>
      <c r="K100" s="28">
        <v>38</v>
      </c>
      <c r="L100" s="32">
        <f t="shared" si="2"/>
        <v>76</v>
      </c>
      <c r="M100" s="39">
        <f t="shared" si="3"/>
        <v>4</v>
      </c>
      <c r="N100" s="123"/>
    </row>
    <row r="101" spans="1:14" ht="30" hidden="1" customHeight="1" thickBot="1" x14ac:dyDescent="0.4">
      <c r="A101" s="22" t="s">
        <v>3009</v>
      </c>
      <c r="B101" s="22" t="s">
        <v>118</v>
      </c>
      <c r="C101" s="22" t="s">
        <v>4212</v>
      </c>
      <c r="D101" s="22" t="s">
        <v>4213</v>
      </c>
      <c r="E101" s="22" t="s">
        <v>3195</v>
      </c>
      <c r="F101" s="22" t="s">
        <v>3196</v>
      </c>
      <c r="G101" s="22" t="s">
        <v>13</v>
      </c>
      <c r="H101" s="22" t="s">
        <v>2431</v>
      </c>
      <c r="I101" s="22" t="s">
        <v>4214</v>
      </c>
      <c r="J101" s="22" t="s">
        <v>4215</v>
      </c>
      <c r="K101" s="29">
        <v>381</v>
      </c>
      <c r="L101" s="32">
        <f t="shared" si="2"/>
        <v>762</v>
      </c>
      <c r="M101" s="39">
        <f t="shared" si="3"/>
        <v>31</v>
      </c>
      <c r="N101" s="123"/>
    </row>
    <row r="102" spans="1:14" ht="30" hidden="1" customHeight="1" x14ac:dyDescent="0.35">
      <c r="A102" s="21" t="s">
        <v>3332</v>
      </c>
      <c r="B102" s="21" t="s">
        <v>8</v>
      </c>
      <c r="C102" s="21" t="s">
        <v>4216</v>
      </c>
      <c r="D102" s="21" t="s">
        <v>4217</v>
      </c>
      <c r="E102" s="21" t="s">
        <v>3407</v>
      </c>
      <c r="F102" s="21" t="s">
        <v>3408</v>
      </c>
      <c r="G102" s="21" t="s">
        <v>13</v>
      </c>
      <c r="H102" s="21" t="s">
        <v>3436</v>
      </c>
      <c r="I102" s="21" t="s">
        <v>4218</v>
      </c>
      <c r="J102" s="21" t="s">
        <v>4219</v>
      </c>
      <c r="K102" s="30">
        <v>209</v>
      </c>
      <c r="L102" s="32">
        <f t="shared" si="2"/>
        <v>418</v>
      </c>
      <c r="M102" s="39">
        <f t="shared" si="3"/>
        <v>17</v>
      </c>
      <c r="N102" s="123">
        <f>SUM(M102:M107)</f>
        <v>80</v>
      </c>
    </row>
    <row r="103" spans="1:14" ht="30" hidden="1" customHeight="1" x14ac:dyDescent="0.35">
      <c r="A103" s="8" t="s">
        <v>3332</v>
      </c>
      <c r="B103" s="8" t="s">
        <v>8</v>
      </c>
      <c r="C103" s="8" t="s">
        <v>4220</v>
      </c>
      <c r="D103" s="8" t="s">
        <v>4221</v>
      </c>
      <c r="E103" s="8" t="s">
        <v>3407</v>
      </c>
      <c r="F103" s="8" t="s">
        <v>3408</v>
      </c>
      <c r="G103" s="8" t="s">
        <v>13</v>
      </c>
      <c r="H103" s="8" t="s">
        <v>3436</v>
      </c>
      <c r="I103" s="8" t="s">
        <v>4222</v>
      </c>
      <c r="J103" s="8" t="s">
        <v>4223</v>
      </c>
      <c r="K103" s="28">
        <v>35</v>
      </c>
      <c r="L103" s="32">
        <f t="shared" si="2"/>
        <v>70</v>
      </c>
      <c r="M103" s="39">
        <f t="shared" si="3"/>
        <v>3</v>
      </c>
      <c r="N103" s="123"/>
    </row>
    <row r="104" spans="1:14" ht="30" hidden="1" customHeight="1" x14ac:dyDescent="0.35">
      <c r="A104" s="8" t="s">
        <v>3332</v>
      </c>
      <c r="B104" s="8" t="s">
        <v>8</v>
      </c>
      <c r="C104" s="8" t="s">
        <v>4224</v>
      </c>
      <c r="D104" s="8" t="s">
        <v>4225</v>
      </c>
      <c r="E104" s="8" t="s">
        <v>3381</v>
      </c>
      <c r="F104" s="8" t="s">
        <v>4226</v>
      </c>
      <c r="G104" s="8" t="s">
        <v>13</v>
      </c>
      <c r="H104" s="8" t="s">
        <v>4227</v>
      </c>
      <c r="I104" s="8" t="s">
        <v>4228</v>
      </c>
      <c r="J104" s="8" t="s">
        <v>4229</v>
      </c>
      <c r="K104" s="28">
        <v>32</v>
      </c>
      <c r="L104" s="32">
        <f t="shared" si="2"/>
        <v>64</v>
      </c>
      <c r="M104" s="39">
        <f t="shared" si="3"/>
        <v>3</v>
      </c>
      <c r="N104" s="123"/>
    </row>
    <row r="105" spans="1:14" ht="30" hidden="1" customHeight="1" x14ac:dyDescent="0.35">
      <c r="A105" s="8" t="s">
        <v>3332</v>
      </c>
      <c r="B105" s="8" t="s">
        <v>77</v>
      </c>
      <c r="C105" s="8" t="s">
        <v>4230</v>
      </c>
      <c r="D105" s="8" t="s">
        <v>4231</v>
      </c>
      <c r="E105" s="8" t="s">
        <v>3407</v>
      </c>
      <c r="F105" s="8" t="s">
        <v>3408</v>
      </c>
      <c r="G105" s="8" t="s">
        <v>13</v>
      </c>
      <c r="H105" s="8" t="s">
        <v>3436</v>
      </c>
      <c r="I105" s="8" t="s">
        <v>4232</v>
      </c>
      <c r="J105" s="8" t="s">
        <v>4233</v>
      </c>
      <c r="K105" s="28">
        <v>237</v>
      </c>
      <c r="L105" s="32">
        <f t="shared" si="2"/>
        <v>474</v>
      </c>
      <c r="M105" s="39">
        <f t="shared" si="3"/>
        <v>19</v>
      </c>
      <c r="N105" s="123"/>
    </row>
    <row r="106" spans="1:14" ht="30" hidden="1" customHeight="1" x14ac:dyDescent="0.35">
      <c r="A106" s="8" t="s">
        <v>3332</v>
      </c>
      <c r="B106" s="8" t="s">
        <v>94</v>
      </c>
      <c r="C106" s="8" t="s">
        <v>4234</v>
      </c>
      <c r="D106" s="8" t="s">
        <v>4235</v>
      </c>
      <c r="E106" s="8" t="s">
        <v>3415</v>
      </c>
      <c r="F106" s="8" t="s">
        <v>3416</v>
      </c>
      <c r="G106" s="8" t="s">
        <v>13</v>
      </c>
      <c r="H106" s="8" t="s">
        <v>3417</v>
      </c>
      <c r="I106" s="8" t="s">
        <v>4236</v>
      </c>
      <c r="J106" s="8" t="s">
        <v>4237</v>
      </c>
      <c r="K106" s="28">
        <v>156</v>
      </c>
      <c r="L106" s="32">
        <f t="shared" si="2"/>
        <v>312</v>
      </c>
      <c r="M106" s="39">
        <f t="shared" si="3"/>
        <v>13</v>
      </c>
      <c r="N106" s="123"/>
    </row>
    <row r="107" spans="1:14" ht="30" hidden="1" customHeight="1" thickBot="1" x14ac:dyDescent="0.4">
      <c r="A107" s="22" t="s">
        <v>3332</v>
      </c>
      <c r="B107" s="22" t="s">
        <v>94</v>
      </c>
      <c r="C107" s="22" t="s">
        <v>4238</v>
      </c>
      <c r="D107" s="22" t="s">
        <v>4239</v>
      </c>
      <c r="E107" s="22" t="s">
        <v>3407</v>
      </c>
      <c r="F107" s="22" t="s">
        <v>3408</v>
      </c>
      <c r="G107" s="22" t="s">
        <v>13</v>
      </c>
      <c r="H107" s="22" t="s">
        <v>3436</v>
      </c>
      <c r="I107" s="22" t="s">
        <v>4240</v>
      </c>
      <c r="J107" s="22" t="s">
        <v>4241</v>
      </c>
      <c r="K107" s="29">
        <v>307</v>
      </c>
      <c r="L107" s="32">
        <f t="shared" si="2"/>
        <v>614</v>
      </c>
      <c r="M107" s="39">
        <f t="shared" si="3"/>
        <v>25</v>
      </c>
      <c r="N107" s="123"/>
    </row>
    <row r="108" spans="1:14" ht="30" customHeight="1" x14ac:dyDescent="0.35">
      <c r="A108" s="21" t="s">
        <v>3556</v>
      </c>
      <c r="B108" s="21" t="s">
        <v>8</v>
      </c>
      <c r="C108" s="21" t="s">
        <v>4242</v>
      </c>
      <c r="D108" s="21" t="s">
        <v>4243</v>
      </c>
      <c r="E108" s="21" t="s">
        <v>3704</v>
      </c>
      <c r="F108" s="21" t="s">
        <v>3659</v>
      </c>
      <c r="G108" s="21" t="s">
        <v>13</v>
      </c>
      <c r="H108" s="21" t="s">
        <v>3653</v>
      </c>
      <c r="I108" s="21" t="s">
        <v>4244</v>
      </c>
      <c r="J108" s="21" t="s">
        <v>4245</v>
      </c>
      <c r="K108" s="30">
        <v>172</v>
      </c>
      <c r="L108" s="32">
        <f t="shared" si="2"/>
        <v>344</v>
      </c>
      <c r="M108" s="39">
        <f t="shared" si="3"/>
        <v>14</v>
      </c>
      <c r="N108" s="123">
        <f>SUM(M108:M111)</f>
        <v>59</v>
      </c>
    </row>
    <row r="109" spans="1:14" ht="30" customHeight="1" x14ac:dyDescent="0.35">
      <c r="A109" s="8" t="s">
        <v>3556</v>
      </c>
      <c r="B109" s="8" t="s">
        <v>8</v>
      </c>
      <c r="C109" s="8" t="s">
        <v>4246</v>
      </c>
      <c r="D109" s="8" t="s">
        <v>4247</v>
      </c>
      <c r="E109" s="8" t="s">
        <v>3607</v>
      </c>
      <c r="F109" s="8" t="s">
        <v>4248</v>
      </c>
      <c r="G109" s="8" t="s">
        <v>3791</v>
      </c>
      <c r="H109" s="8" t="s">
        <v>3792</v>
      </c>
      <c r="I109" s="8" t="s">
        <v>4249</v>
      </c>
      <c r="J109" s="8" t="s">
        <v>4250</v>
      </c>
      <c r="K109" s="28">
        <v>61</v>
      </c>
      <c r="L109" s="32">
        <f t="shared" si="2"/>
        <v>122</v>
      </c>
      <c r="M109" s="39">
        <f t="shared" si="3"/>
        <v>5</v>
      </c>
      <c r="N109" s="123"/>
    </row>
    <row r="110" spans="1:14" ht="30" customHeight="1" x14ac:dyDescent="0.35">
      <c r="A110" s="110" t="s">
        <v>3556</v>
      </c>
      <c r="B110" s="110" t="s">
        <v>320</v>
      </c>
      <c r="C110" s="110" t="s">
        <v>4251</v>
      </c>
      <c r="D110" s="110" t="s">
        <v>4252</v>
      </c>
      <c r="E110" s="110" t="s">
        <v>3567</v>
      </c>
      <c r="F110" s="110" t="s">
        <v>3568</v>
      </c>
      <c r="G110" s="110" t="s">
        <v>3569</v>
      </c>
      <c r="H110" s="110" t="s">
        <v>3570</v>
      </c>
      <c r="I110" s="110" t="s">
        <v>4253</v>
      </c>
      <c r="J110" s="110" t="s">
        <v>4254</v>
      </c>
      <c r="K110" s="111">
        <v>213</v>
      </c>
      <c r="L110" s="105">
        <f t="shared" si="2"/>
        <v>426</v>
      </c>
      <c r="M110" s="106">
        <f t="shared" si="3"/>
        <v>18</v>
      </c>
      <c r="N110" s="123"/>
    </row>
    <row r="111" spans="1:14" ht="30" customHeight="1" thickBot="1" x14ac:dyDescent="0.4">
      <c r="A111" s="112" t="s">
        <v>3556</v>
      </c>
      <c r="B111" s="112" t="s">
        <v>320</v>
      </c>
      <c r="C111" s="112" t="s">
        <v>4255</v>
      </c>
      <c r="D111" s="112" t="s">
        <v>4256</v>
      </c>
      <c r="E111" s="112" t="s">
        <v>3704</v>
      </c>
      <c r="F111" s="112" t="s">
        <v>3659</v>
      </c>
      <c r="G111" s="112" t="s">
        <v>13</v>
      </c>
      <c r="H111" s="112" t="s">
        <v>3653</v>
      </c>
      <c r="I111" s="112" t="s">
        <v>4257</v>
      </c>
      <c r="J111" s="112" t="s">
        <v>4258</v>
      </c>
      <c r="K111" s="113">
        <v>271</v>
      </c>
      <c r="L111" s="105">
        <f t="shared" si="2"/>
        <v>542</v>
      </c>
      <c r="M111" s="106">
        <f t="shared" si="3"/>
        <v>22</v>
      </c>
      <c r="N111" s="123"/>
    </row>
    <row r="112" spans="1:14" hidden="1" x14ac:dyDescent="0.35">
      <c r="J112" s="24" t="s">
        <v>4260</v>
      </c>
      <c r="K112" s="25">
        <f>SUM(K4:K111)</f>
        <v>19896</v>
      </c>
      <c r="L112" s="36">
        <f>SUM(L4:L111)</f>
        <v>39792</v>
      </c>
      <c r="M112" s="36">
        <f t="shared" ref="M112" si="4">SUM(M4:M111)</f>
        <v>1642</v>
      </c>
    </row>
  </sheetData>
  <autoFilter ref="A3:N112">
    <filterColumn colId="0">
      <filters>
        <filter val="Landkreis Wittenberg"/>
      </filters>
    </filterColumn>
  </autoFilter>
  <mergeCells count="13">
    <mergeCell ref="N4:N7"/>
    <mergeCell ref="N8:N18"/>
    <mergeCell ref="N19:N30"/>
    <mergeCell ref="N31:N34"/>
    <mergeCell ref="N35:N38"/>
    <mergeCell ref="N39:N49"/>
    <mergeCell ref="N50:N60"/>
    <mergeCell ref="N61:N71"/>
    <mergeCell ref="N73:N78"/>
    <mergeCell ref="N108:N111"/>
    <mergeCell ref="N79:N82"/>
    <mergeCell ref="N83:N101"/>
    <mergeCell ref="N102:N10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="80" zoomScaleNormal="80" workbookViewId="0">
      <selection activeCell="F24" sqref="F24"/>
    </sheetView>
  </sheetViews>
  <sheetFormatPr baseColWidth="10" defaultRowHeight="14.5" x14ac:dyDescent="0.35"/>
  <cols>
    <col min="1" max="1" width="13.26953125" style="92" customWidth="1"/>
    <col min="2" max="2" width="71.453125" customWidth="1"/>
    <col min="3" max="3" width="0.1796875" customWidth="1"/>
    <col min="4" max="4" width="10" customWidth="1"/>
    <col min="5" max="5" width="30" customWidth="1"/>
    <col min="6" max="6" width="15.54296875" bestFit="1" customWidth="1"/>
    <col min="7" max="7" width="12" bestFit="1" customWidth="1"/>
    <col min="8" max="8" width="13.453125" customWidth="1"/>
    <col min="9" max="9" width="11.453125" hidden="1" customWidth="1"/>
  </cols>
  <sheetData>
    <row r="2" spans="1:9" x14ac:dyDescent="0.35">
      <c r="A2" s="83" t="s">
        <v>4314</v>
      </c>
      <c r="B2" s="12"/>
      <c r="C2" s="13"/>
      <c r="D2" s="13"/>
      <c r="E2" s="12"/>
      <c r="F2" s="12"/>
    </row>
    <row r="3" spans="1:9" ht="29" x14ac:dyDescent="0.35">
      <c r="A3" s="84"/>
      <c r="B3" s="12"/>
      <c r="C3" s="13"/>
      <c r="D3" s="13"/>
      <c r="E3" s="12"/>
      <c r="F3" s="12"/>
      <c r="G3" s="41" t="s">
        <v>4414</v>
      </c>
      <c r="H3" s="41"/>
    </row>
    <row r="4" spans="1:9" x14ac:dyDescent="0.35">
      <c r="A4" s="85" t="s">
        <v>4315</v>
      </c>
      <c r="B4" s="11"/>
      <c r="C4" s="13"/>
      <c r="D4" s="13"/>
      <c r="E4" s="12"/>
      <c r="F4" s="12"/>
      <c r="H4" s="42"/>
    </row>
    <row r="5" spans="1:9" x14ac:dyDescent="0.35">
      <c r="A5" s="85" t="s">
        <v>4316</v>
      </c>
      <c r="B5" s="12"/>
      <c r="C5" s="13"/>
      <c r="D5" s="13"/>
      <c r="E5" s="12"/>
      <c r="F5" s="12"/>
    </row>
    <row r="6" spans="1:9" ht="60.75" customHeight="1" x14ac:dyDescent="0.35">
      <c r="A6" s="93" t="s">
        <v>4317</v>
      </c>
      <c r="B6" s="93" t="s">
        <v>4318</v>
      </c>
      <c r="C6" s="93" t="s">
        <v>4319</v>
      </c>
      <c r="D6" s="93" t="s">
        <v>4415</v>
      </c>
      <c r="E6" s="93" t="s">
        <v>4320</v>
      </c>
      <c r="F6" s="93" t="s">
        <v>4321</v>
      </c>
      <c r="G6" s="94" t="s">
        <v>4398</v>
      </c>
      <c r="H6" s="95" t="s">
        <v>4424</v>
      </c>
    </row>
    <row r="7" spans="1:9" ht="30" customHeight="1" x14ac:dyDescent="0.35">
      <c r="A7" s="86">
        <v>679107</v>
      </c>
      <c r="B7" s="56" t="s">
        <v>4355</v>
      </c>
      <c r="C7" s="57" t="s">
        <v>4356</v>
      </c>
      <c r="D7" s="57" t="s">
        <v>4416</v>
      </c>
      <c r="E7" s="55" t="s">
        <v>4357</v>
      </c>
      <c r="F7" s="58">
        <v>57</v>
      </c>
      <c r="G7" s="32">
        <f>F7*2</f>
        <v>114</v>
      </c>
      <c r="H7" s="39">
        <f t="shared" ref="H7:H50" si="0">ROUNDUP(G7/25,0)</f>
        <v>5</v>
      </c>
      <c r="I7" s="126">
        <f>SUM(H7:H9)</f>
        <v>19</v>
      </c>
    </row>
    <row r="8" spans="1:9" ht="30" customHeight="1" x14ac:dyDescent="0.35">
      <c r="A8" s="86">
        <v>679107</v>
      </c>
      <c r="B8" s="56" t="s">
        <v>4355</v>
      </c>
      <c r="C8" s="57" t="s">
        <v>4358</v>
      </c>
      <c r="D8" s="57" t="s">
        <v>4416</v>
      </c>
      <c r="E8" s="55" t="s">
        <v>4359</v>
      </c>
      <c r="F8" s="58">
        <v>33</v>
      </c>
      <c r="G8" s="32">
        <f t="shared" ref="G8:G50" si="1">F8*2</f>
        <v>66</v>
      </c>
      <c r="H8" s="39">
        <f t="shared" si="0"/>
        <v>3</v>
      </c>
      <c r="I8" s="126"/>
    </row>
    <row r="9" spans="1:9" ht="30" customHeight="1" thickBot="1" x14ac:dyDescent="0.4">
      <c r="A9" s="87">
        <v>679612</v>
      </c>
      <c r="B9" s="69" t="s">
        <v>4374</v>
      </c>
      <c r="C9" s="70" t="s">
        <v>4375</v>
      </c>
      <c r="D9" s="70" t="s">
        <v>4416</v>
      </c>
      <c r="E9" s="68" t="s">
        <v>4376</v>
      </c>
      <c r="F9" s="71">
        <v>126</v>
      </c>
      <c r="G9" s="32">
        <f t="shared" si="1"/>
        <v>252</v>
      </c>
      <c r="H9" s="43">
        <f t="shared" si="0"/>
        <v>11</v>
      </c>
      <c r="I9" s="126"/>
    </row>
    <row r="10" spans="1:9" ht="30" customHeight="1" thickBot="1" x14ac:dyDescent="0.4">
      <c r="A10" s="88">
        <v>659601</v>
      </c>
      <c r="B10" s="72" t="s">
        <v>4339</v>
      </c>
      <c r="C10" s="73" t="s">
        <v>4340</v>
      </c>
      <c r="D10" s="73" t="s">
        <v>4406</v>
      </c>
      <c r="E10" s="74" t="s">
        <v>4341</v>
      </c>
      <c r="F10" s="75">
        <v>324</v>
      </c>
      <c r="G10" s="32">
        <f t="shared" si="1"/>
        <v>648</v>
      </c>
      <c r="H10" s="76">
        <f t="shared" si="0"/>
        <v>26</v>
      </c>
      <c r="I10" s="63">
        <f>H10</f>
        <v>26</v>
      </c>
    </row>
    <row r="11" spans="1:9" ht="30" customHeight="1" x14ac:dyDescent="0.35">
      <c r="A11" s="86">
        <v>679107</v>
      </c>
      <c r="B11" s="65" t="s">
        <v>4355</v>
      </c>
      <c r="C11" s="66" t="s">
        <v>4360</v>
      </c>
      <c r="D11" s="66" t="s">
        <v>4407</v>
      </c>
      <c r="E11" s="64" t="s">
        <v>4361</v>
      </c>
      <c r="F11" s="67">
        <v>69</v>
      </c>
      <c r="G11" s="32">
        <f t="shared" si="1"/>
        <v>138</v>
      </c>
      <c r="H11" s="44">
        <f t="shared" si="0"/>
        <v>6</v>
      </c>
      <c r="I11" s="126">
        <f>H11+H12+H13+H14</f>
        <v>54</v>
      </c>
    </row>
    <row r="12" spans="1:9" ht="30" customHeight="1" x14ac:dyDescent="0.35">
      <c r="A12" s="86">
        <v>679321</v>
      </c>
      <c r="B12" s="56" t="s">
        <v>4369</v>
      </c>
      <c r="C12" s="57" t="s">
        <v>4370</v>
      </c>
      <c r="D12" s="57" t="s">
        <v>4407</v>
      </c>
      <c r="E12" s="55" t="s">
        <v>4371</v>
      </c>
      <c r="F12" s="58">
        <v>360</v>
      </c>
      <c r="G12" s="32">
        <f t="shared" si="1"/>
        <v>720</v>
      </c>
      <c r="H12" s="39">
        <f t="shared" si="0"/>
        <v>29</v>
      </c>
      <c r="I12" s="126"/>
    </row>
    <row r="13" spans="1:9" ht="30" customHeight="1" x14ac:dyDescent="0.35">
      <c r="A13" s="86">
        <v>679321</v>
      </c>
      <c r="B13" s="56" t="s">
        <v>4369</v>
      </c>
      <c r="C13" s="57" t="s">
        <v>4372</v>
      </c>
      <c r="D13" s="57" t="s">
        <v>4407</v>
      </c>
      <c r="E13" s="55" t="s">
        <v>4373</v>
      </c>
      <c r="F13" s="58">
        <v>66</v>
      </c>
      <c r="G13" s="32">
        <f t="shared" si="1"/>
        <v>132</v>
      </c>
      <c r="H13" s="39">
        <f t="shared" si="0"/>
        <v>6</v>
      </c>
      <c r="I13" s="126"/>
    </row>
    <row r="14" spans="1:9" ht="30" customHeight="1" thickBot="1" x14ac:dyDescent="0.4">
      <c r="A14" s="87">
        <v>679616</v>
      </c>
      <c r="B14" s="69" t="s">
        <v>4383</v>
      </c>
      <c r="C14" s="70" t="s">
        <v>4370</v>
      </c>
      <c r="D14" s="70" t="s">
        <v>4407</v>
      </c>
      <c r="E14" s="68" t="s">
        <v>4371</v>
      </c>
      <c r="F14" s="71">
        <v>162</v>
      </c>
      <c r="G14" s="32">
        <f t="shared" si="1"/>
        <v>324</v>
      </c>
      <c r="H14" s="43">
        <f t="shared" si="0"/>
        <v>13</v>
      </c>
      <c r="I14" s="126"/>
    </row>
    <row r="15" spans="1:9" ht="30" customHeight="1" x14ac:dyDescent="0.35">
      <c r="A15" s="88">
        <v>659105</v>
      </c>
      <c r="B15" s="65" t="s">
        <v>4328</v>
      </c>
      <c r="C15" s="66" t="s">
        <v>4329</v>
      </c>
      <c r="D15" s="66" t="s">
        <v>4402</v>
      </c>
      <c r="E15" s="64" t="s">
        <v>4330</v>
      </c>
      <c r="F15" s="67">
        <v>276</v>
      </c>
      <c r="G15" s="32">
        <f t="shared" si="1"/>
        <v>552</v>
      </c>
      <c r="H15" s="44">
        <f t="shared" si="0"/>
        <v>23</v>
      </c>
      <c r="I15" s="126">
        <f>H15+H16+H17+H18</f>
        <v>40</v>
      </c>
    </row>
    <row r="16" spans="1:9" ht="30" customHeight="1" x14ac:dyDescent="0.35">
      <c r="A16" s="86">
        <v>679107</v>
      </c>
      <c r="B16" s="56" t="s">
        <v>4355</v>
      </c>
      <c r="C16" s="57" t="s">
        <v>4329</v>
      </c>
      <c r="D16" s="57" t="s">
        <v>4402</v>
      </c>
      <c r="E16" s="55" t="s">
        <v>4330</v>
      </c>
      <c r="F16" s="58">
        <v>144</v>
      </c>
      <c r="G16" s="32">
        <f t="shared" si="1"/>
        <v>288</v>
      </c>
      <c r="H16" s="39">
        <f t="shared" si="0"/>
        <v>12</v>
      </c>
      <c r="I16" s="126"/>
    </row>
    <row r="17" spans="1:9" ht="30" customHeight="1" x14ac:dyDescent="0.35">
      <c r="A17" s="86">
        <v>679612</v>
      </c>
      <c r="B17" s="56" t="s">
        <v>4374</v>
      </c>
      <c r="C17" s="57" t="s">
        <v>4329</v>
      </c>
      <c r="D17" s="57" t="s">
        <v>4402</v>
      </c>
      <c r="E17" s="55" t="s">
        <v>4330</v>
      </c>
      <c r="F17" s="58">
        <v>39</v>
      </c>
      <c r="G17" s="32">
        <f t="shared" si="1"/>
        <v>78</v>
      </c>
      <c r="H17" s="39">
        <f t="shared" si="0"/>
        <v>4</v>
      </c>
      <c r="I17" s="126"/>
    </row>
    <row r="18" spans="1:9" ht="30" customHeight="1" thickBot="1" x14ac:dyDescent="0.4">
      <c r="A18" s="87">
        <v>689501</v>
      </c>
      <c r="B18" s="69" t="s">
        <v>4391</v>
      </c>
      <c r="C18" s="70" t="s">
        <v>4329</v>
      </c>
      <c r="D18" s="70" t="s">
        <v>4402</v>
      </c>
      <c r="E18" s="68" t="s">
        <v>4330</v>
      </c>
      <c r="F18" s="71">
        <v>9</v>
      </c>
      <c r="G18" s="32">
        <f t="shared" si="1"/>
        <v>18</v>
      </c>
      <c r="H18" s="43">
        <f t="shared" si="0"/>
        <v>1</v>
      </c>
      <c r="I18" s="126"/>
    </row>
    <row r="19" spans="1:9" ht="30" customHeight="1" x14ac:dyDescent="0.35">
      <c r="A19" s="88">
        <v>659304</v>
      </c>
      <c r="B19" s="65" t="s">
        <v>4331</v>
      </c>
      <c r="C19" s="66" t="s">
        <v>4332</v>
      </c>
      <c r="D19" s="66" t="s">
        <v>4404</v>
      </c>
      <c r="E19" s="64" t="s">
        <v>4333</v>
      </c>
      <c r="F19" s="67">
        <v>129</v>
      </c>
      <c r="G19" s="32">
        <f t="shared" si="1"/>
        <v>258</v>
      </c>
      <c r="H19" s="44">
        <f t="shared" si="0"/>
        <v>11</v>
      </c>
      <c r="I19" s="126">
        <f>SUM(H19:H25)</f>
        <v>121</v>
      </c>
    </row>
    <row r="20" spans="1:9" ht="30" customHeight="1" x14ac:dyDescent="0.35">
      <c r="A20" s="86">
        <v>679107</v>
      </c>
      <c r="B20" s="56" t="s">
        <v>4355</v>
      </c>
      <c r="C20" s="57" t="s">
        <v>4332</v>
      </c>
      <c r="D20" s="57" t="s">
        <v>4404</v>
      </c>
      <c r="E20" s="55" t="s">
        <v>4333</v>
      </c>
      <c r="F20" s="58">
        <v>465</v>
      </c>
      <c r="G20" s="32">
        <f t="shared" si="1"/>
        <v>930</v>
      </c>
      <c r="H20" s="39">
        <f t="shared" si="0"/>
        <v>38</v>
      </c>
      <c r="I20" s="126"/>
    </row>
    <row r="21" spans="1:9" ht="30" customHeight="1" x14ac:dyDescent="0.35">
      <c r="A21" s="86">
        <v>679308</v>
      </c>
      <c r="B21" s="56" t="s">
        <v>4365</v>
      </c>
      <c r="C21" s="57" t="s">
        <v>4332</v>
      </c>
      <c r="D21" s="57" t="s">
        <v>4404</v>
      </c>
      <c r="E21" s="55" t="s">
        <v>4333</v>
      </c>
      <c r="F21" s="58">
        <v>48</v>
      </c>
      <c r="G21" s="32">
        <f t="shared" si="1"/>
        <v>96</v>
      </c>
      <c r="H21" s="39">
        <f t="shared" si="0"/>
        <v>4</v>
      </c>
      <c r="I21" s="126"/>
    </row>
    <row r="22" spans="1:9" ht="30" customHeight="1" x14ac:dyDescent="0.35">
      <c r="A22" s="86">
        <v>679612</v>
      </c>
      <c r="B22" s="56" t="s">
        <v>4374</v>
      </c>
      <c r="C22" s="57" t="s">
        <v>4332</v>
      </c>
      <c r="D22" s="57" t="s">
        <v>4404</v>
      </c>
      <c r="E22" s="55" t="s">
        <v>4333</v>
      </c>
      <c r="F22" s="58">
        <v>204</v>
      </c>
      <c r="G22" s="32">
        <f t="shared" si="1"/>
        <v>408</v>
      </c>
      <c r="H22" s="39">
        <f t="shared" si="0"/>
        <v>17</v>
      </c>
      <c r="I22" s="126"/>
    </row>
    <row r="23" spans="1:9" ht="30" customHeight="1" x14ac:dyDescent="0.35">
      <c r="A23" s="86">
        <v>679616</v>
      </c>
      <c r="B23" s="56" t="s">
        <v>4383</v>
      </c>
      <c r="C23" s="57" t="s">
        <v>4332</v>
      </c>
      <c r="D23" s="57" t="s">
        <v>4404</v>
      </c>
      <c r="E23" s="55" t="s">
        <v>4333</v>
      </c>
      <c r="F23" s="58">
        <v>369</v>
      </c>
      <c r="G23" s="32">
        <f t="shared" si="1"/>
        <v>738</v>
      </c>
      <c r="H23" s="39">
        <f t="shared" si="0"/>
        <v>30</v>
      </c>
      <c r="I23" s="126"/>
    </row>
    <row r="24" spans="1:9" ht="30" customHeight="1" x14ac:dyDescent="0.35">
      <c r="A24" s="86">
        <v>679701</v>
      </c>
      <c r="B24" s="56" t="s">
        <v>4389</v>
      </c>
      <c r="C24" s="57" t="s">
        <v>4332</v>
      </c>
      <c r="D24" s="57" t="s">
        <v>4404</v>
      </c>
      <c r="E24" s="55" t="s">
        <v>4333</v>
      </c>
      <c r="F24" s="58">
        <v>186</v>
      </c>
      <c r="G24" s="32">
        <f t="shared" si="1"/>
        <v>372</v>
      </c>
      <c r="H24" s="39">
        <f t="shared" si="0"/>
        <v>15</v>
      </c>
      <c r="I24" s="126"/>
    </row>
    <row r="25" spans="1:9" ht="30" customHeight="1" thickBot="1" x14ac:dyDescent="0.4">
      <c r="A25" s="86">
        <v>679901</v>
      </c>
      <c r="B25" s="69" t="s">
        <v>4390</v>
      </c>
      <c r="C25" s="70" t="s">
        <v>4332</v>
      </c>
      <c r="D25" s="70" t="s">
        <v>4404</v>
      </c>
      <c r="E25" s="68" t="s">
        <v>4333</v>
      </c>
      <c r="F25" s="71">
        <v>69</v>
      </c>
      <c r="G25" s="32">
        <f t="shared" si="1"/>
        <v>138</v>
      </c>
      <c r="H25" s="43">
        <f t="shared" si="0"/>
        <v>6</v>
      </c>
      <c r="I25" s="126"/>
    </row>
    <row r="26" spans="1:9" ht="30" customHeight="1" x14ac:dyDescent="0.35">
      <c r="A26" s="86">
        <v>659016</v>
      </c>
      <c r="B26" s="65" t="s">
        <v>4322</v>
      </c>
      <c r="C26" s="66" t="s">
        <v>4323</v>
      </c>
      <c r="D26" s="66" t="s">
        <v>4413</v>
      </c>
      <c r="E26" s="64" t="s">
        <v>4324</v>
      </c>
      <c r="F26" s="67">
        <v>156</v>
      </c>
      <c r="G26" s="32">
        <f t="shared" si="1"/>
        <v>312</v>
      </c>
      <c r="H26" s="44">
        <f t="shared" si="0"/>
        <v>13</v>
      </c>
      <c r="I26" s="127">
        <f>SUM(H26:H33)</f>
        <v>78</v>
      </c>
    </row>
    <row r="27" spans="1:9" ht="30" customHeight="1" x14ac:dyDescent="0.35">
      <c r="A27" s="86">
        <v>659310</v>
      </c>
      <c r="B27" s="56" t="s">
        <v>4336</v>
      </c>
      <c r="C27" s="57" t="s">
        <v>4337</v>
      </c>
      <c r="D27" s="57" t="s">
        <v>4413</v>
      </c>
      <c r="E27" s="55" t="s">
        <v>4338</v>
      </c>
      <c r="F27" s="58">
        <v>81</v>
      </c>
      <c r="G27" s="32">
        <f t="shared" si="1"/>
        <v>162</v>
      </c>
      <c r="H27" s="39">
        <f t="shared" si="0"/>
        <v>7</v>
      </c>
      <c r="I27" s="127"/>
    </row>
    <row r="28" spans="1:9" ht="30" customHeight="1" x14ac:dyDescent="0.35">
      <c r="A28" s="86">
        <v>679001</v>
      </c>
      <c r="B28" s="56" t="s">
        <v>4346</v>
      </c>
      <c r="C28" s="57" t="s">
        <v>4347</v>
      </c>
      <c r="D28" s="57" t="s">
        <v>4413</v>
      </c>
      <c r="E28" s="55" t="s">
        <v>4348</v>
      </c>
      <c r="F28" s="58">
        <v>276</v>
      </c>
      <c r="G28" s="32">
        <f t="shared" si="1"/>
        <v>552</v>
      </c>
      <c r="H28" s="39">
        <f t="shared" si="0"/>
        <v>23</v>
      </c>
      <c r="I28" s="127"/>
    </row>
    <row r="29" spans="1:9" ht="30" customHeight="1" x14ac:dyDescent="0.35">
      <c r="A29" s="86">
        <v>679309</v>
      </c>
      <c r="B29" s="56" t="s">
        <v>4366</v>
      </c>
      <c r="C29" s="57" t="s">
        <v>4367</v>
      </c>
      <c r="D29" s="57" t="s">
        <v>4413</v>
      </c>
      <c r="E29" s="55" t="s">
        <v>4368</v>
      </c>
      <c r="F29" s="58">
        <v>51</v>
      </c>
      <c r="G29" s="32">
        <f t="shared" si="1"/>
        <v>102</v>
      </c>
      <c r="H29" s="39">
        <f t="shared" si="0"/>
        <v>5</v>
      </c>
      <c r="I29" s="127"/>
    </row>
    <row r="30" spans="1:9" ht="30" customHeight="1" x14ac:dyDescent="0.35">
      <c r="A30" s="86">
        <v>679612</v>
      </c>
      <c r="B30" s="56" t="s">
        <v>4374</v>
      </c>
      <c r="C30" s="57" t="s">
        <v>4377</v>
      </c>
      <c r="D30" s="57" t="s">
        <v>4413</v>
      </c>
      <c r="E30" s="55" t="s">
        <v>4378</v>
      </c>
      <c r="F30" s="58">
        <v>72</v>
      </c>
      <c r="G30" s="32">
        <f t="shared" si="1"/>
        <v>144</v>
      </c>
      <c r="H30" s="39">
        <f t="shared" si="0"/>
        <v>6</v>
      </c>
      <c r="I30" s="127"/>
    </row>
    <row r="31" spans="1:9" ht="30" customHeight="1" x14ac:dyDescent="0.35">
      <c r="A31" s="86">
        <v>679616</v>
      </c>
      <c r="B31" s="56" t="s">
        <v>4383</v>
      </c>
      <c r="C31" s="57" t="s">
        <v>4377</v>
      </c>
      <c r="D31" s="57" t="s">
        <v>4413</v>
      </c>
      <c r="E31" s="55" t="s">
        <v>4378</v>
      </c>
      <c r="F31" s="58">
        <v>117</v>
      </c>
      <c r="G31" s="32">
        <f t="shared" si="1"/>
        <v>234</v>
      </c>
      <c r="H31" s="39">
        <f t="shared" si="0"/>
        <v>10</v>
      </c>
      <c r="I31" s="127"/>
    </row>
    <row r="32" spans="1:9" ht="30" customHeight="1" x14ac:dyDescent="0.35">
      <c r="A32" s="86">
        <v>679618</v>
      </c>
      <c r="B32" s="56" t="s">
        <v>4384</v>
      </c>
      <c r="C32" s="57" t="s">
        <v>4385</v>
      </c>
      <c r="D32" s="57" t="s">
        <v>4413</v>
      </c>
      <c r="E32" s="55" t="s">
        <v>4386</v>
      </c>
      <c r="F32" s="58">
        <v>141</v>
      </c>
      <c r="G32" s="32">
        <f t="shared" si="1"/>
        <v>282</v>
      </c>
      <c r="H32" s="39">
        <f t="shared" si="0"/>
        <v>12</v>
      </c>
      <c r="I32" s="127"/>
    </row>
    <row r="33" spans="1:9" ht="30" customHeight="1" thickBot="1" x14ac:dyDescent="0.4">
      <c r="A33" s="87">
        <v>679621</v>
      </c>
      <c r="B33" s="69" t="s">
        <v>4387</v>
      </c>
      <c r="C33" s="70" t="s">
        <v>4388</v>
      </c>
      <c r="D33" s="70" t="s">
        <v>4413</v>
      </c>
      <c r="E33" s="68" t="s">
        <v>2029</v>
      </c>
      <c r="F33" s="71">
        <v>15</v>
      </c>
      <c r="G33" s="32">
        <f t="shared" si="1"/>
        <v>30</v>
      </c>
      <c r="H33" s="43">
        <f t="shared" si="0"/>
        <v>2</v>
      </c>
      <c r="I33" s="127"/>
    </row>
    <row r="34" spans="1:9" ht="30" customHeight="1" x14ac:dyDescent="0.35">
      <c r="A34" s="88">
        <v>659604</v>
      </c>
      <c r="B34" s="65" t="s">
        <v>4342</v>
      </c>
      <c r="C34" s="66" t="s">
        <v>4343</v>
      </c>
      <c r="D34" s="66" t="s">
        <v>4403</v>
      </c>
      <c r="E34" s="64" t="s">
        <v>4344</v>
      </c>
      <c r="F34" s="67">
        <v>39</v>
      </c>
      <c r="G34" s="32">
        <f t="shared" si="1"/>
        <v>78</v>
      </c>
      <c r="H34" s="44">
        <f t="shared" si="0"/>
        <v>4</v>
      </c>
      <c r="I34" s="126">
        <f>SUM(H34:H39)</f>
        <v>118</v>
      </c>
    </row>
    <row r="35" spans="1:9" ht="30" customHeight="1" x14ac:dyDescent="0.35">
      <c r="A35" s="86">
        <v>659619</v>
      </c>
      <c r="B35" s="56" t="s">
        <v>4345</v>
      </c>
      <c r="C35" s="57" t="s">
        <v>4343</v>
      </c>
      <c r="D35" s="57" t="s">
        <v>4403</v>
      </c>
      <c r="E35" s="55" t="s">
        <v>4344</v>
      </c>
      <c r="F35" s="58">
        <v>243</v>
      </c>
      <c r="G35" s="32">
        <f t="shared" si="1"/>
        <v>486</v>
      </c>
      <c r="H35" s="39">
        <f t="shared" si="0"/>
        <v>20</v>
      </c>
      <c r="I35" s="126"/>
    </row>
    <row r="36" spans="1:9" ht="30" customHeight="1" x14ac:dyDescent="0.35">
      <c r="A36" s="86">
        <v>679001</v>
      </c>
      <c r="B36" s="56" t="s">
        <v>4346</v>
      </c>
      <c r="C36" s="57" t="s">
        <v>4343</v>
      </c>
      <c r="D36" s="57" t="s">
        <v>4403</v>
      </c>
      <c r="E36" s="55" t="s">
        <v>4344</v>
      </c>
      <c r="F36" s="58">
        <v>315</v>
      </c>
      <c r="G36" s="32">
        <f t="shared" si="1"/>
        <v>630</v>
      </c>
      <c r="H36" s="39">
        <f t="shared" si="0"/>
        <v>26</v>
      </c>
      <c r="I36" s="126"/>
    </row>
    <row r="37" spans="1:9" ht="30" customHeight="1" x14ac:dyDescent="0.35">
      <c r="A37" s="86">
        <v>679107</v>
      </c>
      <c r="B37" s="56" t="s">
        <v>4355</v>
      </c>
      <c r="C37" s="57" t="s">
        <v>4343</v>
      </c>
      <c r="D37" s="57" t="s">
        <v>4403</v>
      </c>
      <c r="E37" s="55" t="s">
        <v>4344</v>
      </c>
      <c r="F37" s="58">
        <v>225</v>
      </c>
      <c r="G37" s="32">
        <f t="shared" si="1"/>
        <v>450</v>
      </c>
      <c r="H37" s="39">
        <f t="shared" si="0"/>
        <v>18</v>
      </c>
      <c r="I37" s="126"/>
    </row>
    <row r="38" spans="1:9" ht="30" customHeight="1" x14ac:dyDescent="0.35">
      <c r="A38" s="86">
        <v>679612</v>
      </c>
      <c r="B38" s="56" t="s">
        <v>4374</v>
      </c>
      <c r="C38" s="57" t="s">
        <v>4343</v>
      </c>
      <c r="D38" s="57" t="s">
        <v>4403</v>
      </c>
      <c r="E38" s="55" t="s">
        <v>4344</v>
      </c>
      <c r="F38" s="58">
        <v>180</v>
      </c>
      <c r="G38" s="32">
        <f t="shared" si="1"/>
        <v>360</v>
      </c>
      <c r="H38" s="39">
        <f t="shared" si="0"/>
        <v>15</v>
      </c>
      <c r="I38" s="126"/>
    </row>
    <row r="39" spans="1:9" ht="30" customHeight="1" thickBot="1" x14ac:dyDescent="0.4">
      <c r="A39" s="87">
        <v>679616</v>
      </c>
      <c r="B39" s="69" t="s">
        <v>4383</v>
      </c>
      <c r="C39" s="70" t="s">
        <v>4343</v>
      </c>
      <c r="D39" s="70" t="s">
        <v>4403</v>
      </c>
      <c r="E39" s="68" t="s">
        <v>4344</v>
      </c>
      <c r="F39" s="71">
        <v>432</v>
      </c>
      <c r="G39" s="32">
        <f t="shared" si="1"/>
        <v>864</v>
      </c>
      <c r="H39" s="43">
        <f t="shared" si="0"/>
        <v>35</v>
      </c>
      <c r="I39" s="126"/>
    </row>
    <row r="40" spans="1:9" ht="30" customHeight="1" x14ac:dyDescent="0.35">
      <c r="A40" s="88">
        <v>659304</v>
      </c>
      <c r="B40" s="65" t="s">
        <v>4331</v>
      </c>
      <c r="C40" s="66" t="s">
        <v>4334</v>
      </c>
      <c r="D40" s="66" t="s">
        <v>4409</v>
      </c>
      <c r="E40" s="64" t="s">
        <v>4335</v>
      </c>
      <c r="F40" s="67">
        <v>75</v>
      </c>
      <c r="G40" s="32">
        <f t="shared" si="1"/>
        <v>150</v>
      </c>
      <c r="H40" s="44">
        <f t="shared" si="0"/>
        <v>6</v>
      </c>
      <c r="I40" s="126">
        <f>SUM(H40:H42)</f>
        <v>19</v>
      </c>
    </row>
    <row r="41" spans="1:9" ht="30" customHeight="1" x14ac:dyDescent="0.35">
      <c r="A41" s="86">
        <v>679007</v>
      </c>
      <c r="B41" s="56" t="s">
        <v>4349</v>
      </c>
      <c r="C41" s="57" t="s">
        <v>4350</v>
      </c>
      <c r="D41" s="57" t="s">
        <v>4409</v>
      </c>
      <c r="E41" s="55" t="s">
        <v>4351</v>
      </c>
      <c r="F41" s="58">
        <v>93</v>
      </c>
      <c r="G41" s="32">
        <f t="shared" si="1"/>
        <v>186</v>
      </c>
      <c r="H41" s="39">
        <f t="shared" si="0"/>
        <v>8</v>
      </c>
      <c r="I41" s="126"/>
    </row>
    <row r="42" spans="1:9" ht="30" customHeight="1" thickBot="1" x14ac:dyDescent="0.4">
      <c r="A42" s="87">
        <v>689601</v>
      </c>
      <c r="B42" s="69" t="s">
        <v>4392</v>
      </c>
      <c r="C42" s="70" t="s">
        <v>4334</v>
      </c>
      <c r="D42" s="70" t="s">
        <v>4409</v>
      </c>
      <c r="E42" s="68" t="s">
        <v>4335</v>
      </c>
      <c r="F42" s="71">
        <v>51</v>
      </c>
      <c r="G42" s="32">
        <f t="shared" si="1"/>
        <v>102</v>
      </c>
      <c r="H42" s="43">
        <f t="shared" si="0"/>
        <v>5</v>
      </c>
      <c r="I42" s="126"/>
    </row>
    <row r="43" spans="1:9" ht="30" customHeight="1" thickBot="1" x14ac:dyDescent="0.4">
      <c r="A43" s="89">
        <v>679612</v>
      </c>
      <c r="B43" s="72" t="s">
        <v>4374</v>
      </c>
      <c r="C43" s="73" t="s">
        <v>4381</v>
      </c>
      <c r="D43" s="73" t="s">
        <v>4410</v>
      </c>
      <c r="E43" s="74" t="s">
        <v>4382</v>
      </c>
      <c r="F43" s="75">
        <v>222</v>
      </c>
      <c r="G43" s="32">
        <f t="shared" si="1"/>
        <v>444</v>
      </c>
      <c r="H43" s="76">
        <f t="shared" si="0"/>
        <v>18</v>
      </c>
      <c r="I43" s="63">
        <f>H43</f>
        <v>18</v>
      </c>
    </row>
    <row r="44" spans="1:9" ht="30" customHeight="1" thickBot="1" x14ac:dyDescent="0.4">
      <c r="A44" s="89">
        <v>679307</v>
      </c>
      <c r="B44" s="72" t="s">
        <v>4362</v>
      </c>
      <c r="C44" s="73" t="s">
        <v>4363</v>
      </c>
      <c r="D44" s="73" t="s">
        <v>4411</v>
      </c>
      <c r="E44" s="74" t="s">
        <v>4364</v>
      </c>
      <c r="F44" s="75">
        <v>42</v>
      </c>
      <c r="G44" s="32">
        <f t="shared" si="1"/>
        <v>84</v>
      </c>
      <c r="H44" s="76">
        <f t="shared" si="0"/>
        <v>4</v>
      </c>
      <c r="I44" s="63">
        <f>H44</f>
        <v>4</v>
      </c>
    </row>
    <row r="45" spans="1:9" ht="30" customHeight="1" x14ac:dyDescent="0.35">
      <c r="A45" s="88">
        <v>659017</v>
      </c>
      <c r="B45" s="65" t="s">
        <v>4325</v>
      </c>
      <c r="C45" s="66" t="s">
        <v>4326</v>
      </c>
      <c r="D45" s="66" t="s">
        <v>4412</v>
      </c>
      <c r="E45" s="64" t="s">
        <v>4327</v>
      </c>
      <c r="F45" s="67">
        <v>54</v>
      </c>
      <c r="G45" s="32">
        <f t="shared" si="1"/>
        <v>108</v>
      </c>
      <c r="H45" s="44">
        <f t="shared" si="0"/>
        <v>5</v>
      </c>
      <c r="I45" s="126">
        <f>SUM(H45:H48)</f>
        <v>46</v>
      </c>
    </row>
    <row r="46" spans="1:9" ht="30" customHeight="1" x14ac:dyDescent="0.35">
      <c r="A46" s="86">
        <v>679612</v>
      </c>
      <c r="B46" s="56" t="s">
        <v>4374</v>
      </c>
      <c r="C46" s="57" t="s">
        <v>4379</v>
      </c>
      <c r="D46" s="57" t="s">
        <v>4412</v>
      </c>
      <c r="E46" s="55" t="s">
        <v>4380</v>
      </c>
      <c r="F46" s="58">
        <v>357</v>
      </c>
      <c r="G46" s="32">
        <f t="shared" si="1"/>
        <v>714</v>
      </c>
      <c r="H46" s="39">
        <f t="shared" si="0"/>
        <v>29</v>
      </c>
      <c r="I46" s="126"/>
    </row>
    <row r="47" spans="1:9" ht="30" customHeight="1" x14ac:dyDescent="0.35">
      <c r="A47" s="86">
        <v>679618</v>
      </c>
      <c r="B47" s="56" t="s">
        <v>4384</v>
      </c>
      <c r="C47" s="57" t="s">
        <v>4379</v>
      </c>
      <c r="D47" s="57" t="s">
        <v>4412</v>
      </c>
      <c r="E47" s="55" t="s">
        <v>4380</v>
      </c>
      <c r="F47" s="58">
        <v>99</v>
      </c>
      <c r="G47" s="32">
        <f t="shared" si="1"/>
        <v>198</v>
      </c>
      <c r="H47" s="39">
        <f t="shared" si="0"/>
        <v>8</v>
      </c>
      <c r="I47" s="126"/>
    </row>
    <row r="48" spans="1:9" ht="30" customHeight="1" thickBot="1" x14ac:dyDescent="0.4">
      <c r="A48" s="87">
        <v>689701</v>
      </c>
      <c r="B48" s="69" t="s">
        <v>4393</v>
      </c>
      <c r="C48" s="70" t="s">
        <v>4394</v>
      </c>
      <c r="D48" s="70" t="s">
        <v>4412</v>
      </c>
      <c r="E48" s="68" t="s">
        <v>4395</v>
      </c>
      <c r="F48" s="71">
        <v>39</v>
      </c>
      <c r="G48" s="32">
        <f t="shared" si="1"/>
        <v>78</v>
      </c>
      <c r="H48" s="43">
        <f t="shared" si="0"/>
        <v>4</v>
      </c>
      <c r="I48" s="126"/>
    </row>
    <row r="49" spans="1:9" ht="30" customHeight="1" x14ac:dyDescent="0.35">
      <c r="A49" s="88">
        <v>679106</v>
      </c>
      <c r="B49" s="65" t="s">
        <v>4352</v>
      </c>
      <c r="C49" s="66" t="s">
        <v>4353</v>
      </c>
      <c r="D49" s="66" t="s">
        <v>4417</v>
      </c>
      <c r="E49" s="64" t="s">
        <v>4354</v>
      </c>
      <c r="F49" s="67">
        <v>27</v>
      </c>
      <c r="G49" s="32">
        <f t="shared" si="1"/>
        <v>54</v>
      </c>
      <c r="H49" s="44">
        <f t="shared" si="0"/>
        <v>3</v>
      </c>
      <c r="I49" s="126">
        <f>SUM(H49:H50)</f>
        <v>7</v>
      </c>
    </row>
    <row r="50" spans="1:9" ht="30" customHeight="1" thickBot="1" x14ac:dyDescent="0.4">
      <c r="A50" s="87">
        <v>679107</v>
      </c>
      <c r="B50" s="69" t="s">
        <v>4355</v>
      </c>
      <c r="C50" s="70" t="s">
        <v>4353</v>
      </c>
      <c r="D50" s="70" t="s">
        <v>4417</v>
      </c>
      <c r="E50" s="68" t="s">
        <v>4354</v>
      </c>
      <c r="F50" s="71">
        <v>48</v>
      </c>
      <c r="G50" s="32">
        <f t="shared" si="1"/>
        <v>96</v>
      </c>
      <c r="H50" s="43">
        <f t="shared" si="0"/>
        <v>4</v>
      </c>
      <c r="I50" s="126"/>
    </row>
    <row r="51" spans="1:9" x14ac:dyDescent="0.35">
      <c r="A51" s="90"/>
      <c r="B51" s="77" t="s">
        <v>4396</v>
      </c>
      <c r="C51" s="78"/>
      <c r="D51" s="78"/>
      <c r="E51" s="79"/>
      <c r="F51" s="80">
        <f>SUM(F7:F50)</f>
        <v>6585</v>
      </c>
      <c r="G51" s="81">
        <f>SUM(G7:G50)</f>
        <v>13170</v>
      </c>
      <c r="H51" s="81">
        <f t="shared" ref="H51" si="2">SUM(H7:H50)</f>
        <v>550</v>
      </c>
    </row>
    <row r="52" spans="1:9" x14ac:dyDescent="0.35">
      <c r="A52" s="91"/>
      <c r="B52" s="12"/>
      <c r="C52" s="13"/>
      <c r="D52" s="13"/>
      <c r="E52" s="12"/>
      <c r="F52" s="12"/>
    </row>
    <row r="53" spans="1:9" x14ac:dyDescent="0.35">
      <c r="A53" s="125" t="s">
        <v>4397</v>
      </c>
      <c r="B53" s="125"/>
      <c r="C53" s="125"/>
      <c r="D53" s="53"/>
      <c r="E53" s="12"/>
      <c r="F53" s="12"/>
    </row>
  </sheetData>
  <autoFilter ref="A2:H51"/>
  <sortState ref="A7:H50">
    <sortCondition ref="D7:D50"/>
  </sortState>
  <mergeCells count="10">
    <mergeCell ref="A53:C53"/>
    <mergeCell ref="I7:I9"/>
    <mergeCell ref="I11:I14"/>
    <mergeCell ref="I15:I18"/>
    <mergeCell ref="I19:I25"/>
    <mergeCell ref="I26:I33"/>
    <mergeCell ref="I34:I39"/>
    <mergeCell ref="I40:I42"/>
    <mergeCell ref="I45:I48"/>
    <mergeCell ref="I49:I5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16" zoomScaleNormal="100" zoomScaleSheetLayoutView="79" workbookViewId="0">
      <selection activeCell="G28" sqref="G28"/>
    </sheetView>
  </sheetViews>
  <sheetFormatPr baseColWidth="10" defaultRowHeight="14.5" x14ac:dyDescent="0.35"/>
  <cols>
    <col min="1" max="1" width="44" customWidth="1"/>
    <col min="2" max="2" width="26.26953125" customWidth="1"/>
    <col min="3" max="3" width="7.453125" customWidth="1"/>
    <col min="4" max="4" width="25.453125" customWidth="1"/>
    <col min="5" max="5" width="11.453125" hidden="1" customWidth="1"/>
    <col min="6" max="6" width="11.453125" bestFit="1" customWidth="1"/>
    <col min="8" max="8" width="11.453125" hidden="1" customWidth="1"/>
  </cols>
  <sheetData>
    <row r="2" spans="1:8" x14ac:dyDescent="0.35">
      <c r="A2" s="11" t="s">
        <v>4261</v>
      </c>
      <c r="B2" s="11"/>
      <c r="C2" s="11"/>
      <c r="D2" s="11"/>
      <c r="E2" s="12"/>
    </row>
    <row r="3" spans="1:8" ht="42.5" x14ac:dyDescent="0.35">
      <c r="A3" s="14" t="s">
        <v>4262</v>
      </c>
      <c r="B3" s="14" t="s">
        <v>4263</v>
      </c>
      <c r="C3" s="14" t="s">
        <v>4264</v>
      </c>
      <c r="D3" s="14" t="s">
        <v>2</v>
      </c>
      <c r="E3" s="33" t="s">
        <v>4265</v>
      </c>
      <c r="F3" s="34" t="s">
        <v>4398</v>
      </c>
      <c r="G3" s="34" t="s">
        <v>4424</v>
      </c>
    </row>
    <row r="4" spans="1:8" ht="30" customHeight="1" x14ac:dyDescent="0.35">
      <c r="A4" s="60" t="s">
        <v>4266</v>
      </c>
      <c r="B4" s="60" t="s">
        <v>4267</v>
      </c>
      <c r="C4" s="60" t="s">
        <v>19</v>
      </c>
      <c r="D4" s="60" t="s">
        <v>12</v>
      </c>
      <c r="E4" s="61">
        <v>2292</v>
      </c>
      <c r="F4" s="62">
        <f>E4*2</f>
        <v>4584</v>
      </c>
      <c r="G4" s="50">
        <f>ROUNDUP(F4/25,0)</f>
        <v>184</v>
      </c>
      <c r="H4" s="39">
        <f>SUM(G4)</f>
        <v>184</v>
      </c>
    </row>
    <row r="5" spans="1:8" ht="30" customHeight="1" x14ac:dyDescent="0.35">
      <c r="A5" s="60" t="s">
        <v>4268</v>
      </c>
      <c r="B5" s="60" t="s">
        <v>4269</v>
      </c>
      <c r="C5" s="60" t="s">
        <v>209</v>
      </c>
      <c r="D5" s="60" t="s">
        <v>126</v>
      </c>
      <c r="E5" s="61">
        <v>2478</v>
      </c>
      <c r="F5" s="62">
        <f t="shared" ref="F5:F27" si="0">E5*2</f>
        <v>4956</v>
      </c>
      <c r="G5" s="50">
        <f t="shared" ref="G5:G27" si="1">ROUNDUP(F5/25,0)</f>
        <v>199</v>
      </c>
      <c r="H5" s="128">
        <f>SUM(G5:G8)</f>
        <v>543</v>
      </c>
    </row>
    <row r="6" spans="1:8" ht="30" customHeight="1" x14ac:dyDescent="0.35">
      <c r="A6" s="60" t="s">
        <v>4270</v>
      </c>
      <c r="B6" s="60" t="s">
        <v>4271</v>
      </c>
      <c r="C6" s="60" t="s">
        <v>160</v>
      </c>
      <c r="D6" s="60" t="s">
        <v>126</v>
      </c>
      <c r="E6" s="61">
        <v>1618</v>
      </c>
      <c r="F6" s="62">
        <f t="shared" si="0"/>
        <v>3236</v>
      </c>
      <c r="G6" s="50">
        <f t="shared" si="1"/>
        <v>130</v>
      </c>
      <c r="H6" s="129"/>
    </row>
    <row r="7" spans="1:8" ht="30" customHeight="1" x14ac:dyDescent="0.35">
      <c r="A7" s="60" t="s">
        <v>4272</v>
      </c>
      <c r="B7" s="60" t="s">
        <v>4273</v>
      </c>
      <c r="C7" s="60" t="s">
        <v>209</v>
      </c>
      <c r="D7" s="60" t="s">
        <v>126</v>
      </c>
      <c r="E7" s="61">
        <v>1179</v>
      </c>
      <c r="F7" s="62">
        <f t="shared" si="0"/>
        <v>2358</v>
      </c>
      <c r="G7" s="50">
        <f t="shared" si="1"/>
        <v>95</v>
      </c>
      <c r="H7" s="129"/>
    </row>
    <row r="8" spans="1:8" ht="30" customHeight="1" x14ac:dyDescent="0.35">
      <c r="A8" s="60" t="s">
        <v>4274</v>
      </c>
      <c r="B8" s="60" t="s">
        <v>4275</v>
      </c>
      <c r="C8" s="60" t="s">
        <v>160</v>
      </c>
      <c r="D8" s="60" t="s">
        <v>126</v>
      </c>
      <c r="E8" s="61">
        <v>1480</v>
      </c>
      <c r="F8" s="62">
        <f t="shared" si="0"/>
        <v>2960</v>
      </c>
      <c r="G8" s="50">
        <f t="shared" si="1"/>
        <v>119</v>
      </c>
      <c r="H8" s="130"/>
    </row>
    <row r="9" spans="1:8" ht="30" customHeight="1" x14ac:dyDescent="0.35">
      <c r="A9" s="60" t="s">
        <v>4276</v>
      </c>
      <c r="B9" s="60" t="s">
        <v>4277</v>
      </c>
      <c r="C9" s="60" t="s">
        <v>400</v>
      </c>
      <c r="D9" s="60" t="s">
        <v>401</v>
      </c>
      <c r="E9" s="61">
        <v>2831</v>
      </c>
      <c r="F9" s="62">
        <f t="shared" si="0"/>
        <v>5662</v>
      </c>
      <c r="G9" s="50">
        <f t="shared" si="1"/>
        <v>227</v>
      </c>
      <c r="H9" s="128">
        <f>SUM(G9:G12)</f>
        <v>575</v>
      </c>
    </row>
    <row r="10" spans="1:8" ht="30" customHeight="1" x14ac:dyDescent="0.35">
      <c r="A10" s="60" t="s">
        <v>4278</v>
      </c>
      <c r="B10" s="60" t="s">
        <v>4279</v>
      </c>
      <c r="C10" s="60" t="s">
        <v>507</v>
      </c>
      <c r="D10" s="60" t="s">
        <v>401</v>
      </c>
      <c r="E10" s="61">
        <v>1284</v>
      </c>
      <c r="F10" s="62">
        <f t="shared" si="0"/>
        <v>2568</v>
      </c>
      <c r="G10" s="50">
        <f t="shared" si="1"/>
        <v>103</v>
      </c>
      <c r="H10" s="129"/>
    </row>
    <row r="11" spans="1:8" ht="30" customHeight="1" x14ac:dyDescent="0.35">
      <c r="A11" s="60" t="s">
        <v>4280</v>
      </c>
      <c r="B11" s="60" t="s">
        <v>4281</v>
      </c>
      <c r="C11" s="60" t="s">
        <v>407</v>
      </c>
      <c r="D11" s="60" t="s">
        <v>401</v>
      </c>
      <c r="E11" s="61">
        <v>1330</v>
      </c>
      <c r="F11" s="62">
        <f t="shared" si="0"/>
        <v>2660</v>
      </c>
      <c r="G11" s="50">
        <f t="shared" si="1"/>
        <v>107</v>
      </c>
      <c r="H11" s="129"/>
    </row>
    <row r="12" spans="1:8" ht="30" customHeight="1" x14ac:dyDescent="0.35">
      <c r="A12" s="60" t="s">
        <v>4282</v>
      </c>
      <c r="B12" s="60" t="s">
        <v>4283</v>
      </c>
      <c r="C12" s="60" t="s">
        <v>449</v>
      </c>
      <c r="D12" s="60" t="s">
        <v>401</v>
      </c>
      <c r="E12" s="61">
        <v>1713</v>
      </c>
      <c r="F12" s="62">
        <f t="shared" si="0"/>
        <v>3426</v>
      </c>
      <c r="G12" s="50">
        <f t="shared" si="1"/>
        <v>138</v>
      </c>
      <c r="H12" s="130"/>
    </row>
    <row r="13" spans="1:8" ht="30" customHeight="1" x14ac:dyDescent="0.35">
      <c r="A13" s="60" t="s">
        <v>4284</v>
      </c>
      <c r="B13" s="60" t="s">
        <v>4285</v>
      </c>
      <c r="C13" s="60" t="s">
        <v>663</v>
      </c>
      <c r="D13" s="60" t="s">
        <v>664</v>
      </c>
      <c r="E13" s="61">
        <v>1049</v>
      </c>
      <c r="F13" s="62">
        <f t="shared" si="0"/>
        <v>2098</v>
      </c>
      <c r="G13" s="50">
        <f t="shared" si="1"/>
        <v>84</v>
      </c>
      <c r="H13">
        <v>84</v>
      </c>
    </row>
    <row r="14" spans="1:8" ht="30" customHeight="1" x14ac:dyDescent="0.35">
      <c r="A14" s="60" t="s">
        <v>4286</v>
      </c>
      <c r="B14" s="60" t="s">
        <v>4287</v>
      </c>
      <c r="C14" s="60" t="s">
        <v>948</v>
      </c>
      <c r="D14" s="60" t="s">
        <v>889</v>
      </c>
      <c r="E14" s="61">
        <v>2652</v>
      </c>
      <c r="F14" s="62">
        <f t="shared" si="0"/>
        <v>5304</v>
      </c>
      <c r="G14" s="50">
        <f t="shared" si="1"/>
        <v>213</v>
      </c>
      <c r="H14">
        <v>213</v>
      </c>
    </row>
    <row r="15" spans="1:8" ht="30" customHeight="1" x14ac:dyDescent="0.35">
      <c r="A15" s="60" t="s">
        <v>4288</v>
      </c>
      <c r="B15" s="60" t="s">
        <v>4289</v>
      </c>
      <c r="C15" s="60" t="s">
        <v>1197</v>
      </c>
      <c r="D15" s="60" t="s">
        <v>1198</v>
      </c>
      <c r="E15" s="61">
        <v>1043</v>
      </c>
      <c r="F15" s="62">
        <f t="shared" si="0"/>
        <v>2086</v>
      </c>
      <c r="G15" s="50">
        <f t="shared" si="1"/>
        <v>84</v>
      </c>
      <c r="H15" s="128">
        <f>SUM(G15:G16)</f>
        <v>166</v>
      </c>
    </row>
    <row r="16" spans="1:8" ht="30" customHeight="1" x14ac:dyDescent="0.35">
      <c r="A16" s="60" t="s">
        <v>4290</v>
      </c>
      <c r="B16" s="60" t="s">
        <v>4291</v>
      </c>
      <c r="C16" s="60" t="s">
        <v>1259</v>
      </c>
      <c r="D16" s="60" t="s">
        <v>1260</v>
      </c>
      <c r="E16" s="61">
        <v>1018</v>
      </c>
      <c r="F16" s="62">
        <f t="shared" si="0"/>
        <v>2036</v>
      </c>
      <c r="G16" s="50">
        <f t="shared" si="1"/>
        <v>82</v>
      </c>
      <c r="H16" s="130"/>
    </row>
    <row r="17" spans="1:8" ht="30" customHeight="1" x14ac:dyDescent="0.35">
      <c r="A17" s="60" t="s">
        <v>4292</v>
      </c>
      <c r="B17" s="60" t="s">
        <v>4293</v>
      </c>
      <c r="C17" s="60" t="s">
        <v>1693</v>
      </c>
      <c r="D17" s="60" t="s">
        <v>1705</v>
      </c>
      <c r="E17" s="61">
        <v>1681</v>
      </c>
      <c r="F17" s="62">
        <f t="shared" si="0"/>
        <v>3362</v>
      </c>
      <c r="G17" s="50">
        <f t="shared" si="1"/>
        <v>135</v>
      </c>
    </row>
    <row r="18" spans="1:8" ht="30" customHeight="1" x14ac:dyDescent="0.35">
      <c r="A18" s="60" t="s">
        <v>4294</v>
      </c>
      <c r="B18" s="60" t="s">
        <v>4295</v>
      </c>
      <c r="C18" s="60" t="s">
        <v>1994</v>
      </c>
      <c r="D18" s="60" t="s">
        <v>1966</v>
      </c>
      <c r="E18" s="61">
        <v>862</v>
      </c>
      <c r="F18" s="62">
        <f t="shared" si="0"/>
        <v>1724</v>
      </c>
      <c r="G18" s="50">
        <f t="shared" si="1"/>
        <v>69</v>
      </c>
      <c r="H18" s="122">
        <f>SUM(G18:G20)</f>
        <v>266</v>
      </c>
    </row>
    <row r="19" spans="1:8" ht="30" customHeight="1" x14ac:dyDescent="0.35">
      <c r="A19" s="60" t="s">
        <v>4296</v>
      </c>
      <c r="B19" s="60" t="s">
        <v>4297</v>
      </c>
      <c r="C19" s="60" t="s">
        <v>2017</v>
      </c>
      <c r="D19" s="60" t="s">
        <v>2018</v>
      </c>
      <c r="E19" s="61">
        <v>1274</v>
      </c>
      <c r="F19" s="62">
        <f t="shared" si="0"/>
        <v>2548</v>
      </c>
      <c r="G19" s="50">
        <f t="shared" si="1"/>
        <v>102</v>
      </c>
      <c r="H19" s="122"/>
    </row>
    <row r="20" spans="1:8" ht="30" customHeight="1" x14ac:dyDescent="0.35">
      <c r="A20" s="60" t="s">
        <v>4298</v>
      </c>
      <c r="B20" s="60" t="s">
        <v>4299</v>
      </c>
      <c r="C20" s="60" t="s">
        <v>2052</v>
      </c>
      <c r="D20" s="60" t="s">
        <v>1887</v>
      </c>
      <c r="E20" s="61">
        <v>1176</v>
      </c>
      <c r="F20" s="62">
        <f t="shared" si="0"/>
        <v>2352</v>
      </c>
      <c r="G20" s="50">
        <f t="shared" si="1"/>
        <v>95</v>
      </c>
      <c r="H20" s="122"/>
    </row>
    <row r="21" spans="1:8" ht="30" customHeight="1" x14ac:dyDescent="0.35">
      <c r="A21" s="60" t="s">
        <v>4300</v>
      </c>
      <c r="B21" s="60" t="s">
        <v>4301</v>
      </c>
      <c r="C21" s="60" t="s">
        <v>2310</v>
      </c>
      <c r="D21" s="60" t="s">
        <v>2311</v>
      </c>
      <c r="E21" s="61">
        <v>1301</v>
      </c>
      <c r="F21" s="62">
        <f t="shared" si="0"/>
        <v>2602</v>
      </c>
      <c r="G21" s="50">
        <f t="shared" si="1"/>
        <v>105</v>
      </c>
    </row>
    <row r="22" spans="1:8" ht="30" customHeight="1" x14ac:dyDescent="0.35">
      <c r="A22" s="60" t="s">
        <v>4302</v>
      </c>
      <c r="B22" s="60" t="s">
        <v>4303</v>
      </c>
      <c r="C22" s="60" t="s">
        <v>2420</v>
      </c>
      <c r="D22" s="60" t="s">
        <v>2421</v>
      </c>
      <c r="E22" s="61">
        <v>1735</v>
      </c>
      <c r="F22" s="62">
        <f t="shared" si="0"/>
        <v>3470</v>
      </c>
      <c r="G22" s="50">
        <f t="shared" si="1"/>
        <v>139</v>
      </c>
    </row>
    <row r="23" spans="1:8" ht="30" customHeight="1" x14ac:dyDescent="0.35">
      <c r="A23" s="60" t="s">
        <v>4304</v>
      </c>
      <c r="B23" s="60" t="s">
        <v>4305</v>
      </c>
      <c r="C23" s="60" t="s">
        <v>2724</v>
      </c>
      <c r="D23" s="60" t="s">
        <v>2725</v>
      </c>
      <c r="E23" s="61">
        <v>2734</v>
      </c>
      <c r="F23" s="62">
        <f t="shared" si="0"/>
        <v>5468</v>
      </c>
      <c r="G23" s="50">
        <f t="shared" si="1"/>
        <v>219</v>
      </c>
    </row>
    <row r="24" spans="1:8" ht="30" customHeight="1" x14ac:dyDescent="0.35">
      <c r="A24" s="60" t="s">
        <v>4306</v>
      </c>
      <c r="B24" s="60" t="s">
        <v>4307</v>
      </c>
      <c r="C24" s="60" t="s">
        <v>3195</v>
      </c>
      <c r="D24" s="60" t="s">
        <v>3196</v>
      </c>
      <c r="E24" s="61">
        <v>1074</v>
      </c>
      <c r="F24" s="62">
        <f t="shared" si="0"/>
        <v>2148</v>
      </c>
      <c r="G24" s="50">
        <f t="shared" si="1"/>
        <v>86</v>
      </c>
      <c r="H24" s="122">
        <f>SUM(G24:G25)</f>
        <v>179</v>
      </c>
    </row>
    <row r="25" spans="1:8" ht="30" customHeight="1" x14ac:dyDescent="0.35">
      <c r="A25" s="60" t="s">
        <v>4308</v>
      </c>
      <c r="B25" s="60" t="s">
        <v>4309</v>
      </c>
      <c r="C25" s="60" t="s">
        <v>3165</v>
      </c>
      <c r="D25" s="60" t="s">
        <v>3159</v>
      </c>
      <c r="E25" s="61">
        <v>1158</v>
      </c>
      <c r="F25" s="62">
        <f t="shared" si="0"/>
        <v>2316</v>
      </c>
      <c r="G25" s="50">
        <f t="shared" si="1"/>
        <v>93</v>
      </c>
      <c r="H25" s="122"/>
    </row>
    <row r="26" spans="1:8" ht="30" customHeight="1" x14ac:dyDescent="0.35">
      <c r="A26" s="60" t="s">
        <v>4310</v>
      </c>
      <c r="B26" s="60" t="s">
        <v>4311</v>
      </c>
      <c r="C26" s="60" t="s">
        <v>3407</v>
      </c>
      <c r="D26" s="60" t="s">
        <v>3408</v>
      </c>
      <c r="E26" s="61">
        <v>2233</v>
      </c>
      <c r="F26" s="62">
        <f t="shared" si="0"/>
        <v>4466</v>
      </c>
      <c r="G26" s="50">
        <f t="shared" si="1"/>
        <v>179</v>
      </c>
    </row>
    <row r="27" spans="1:8" ht="30" customHeight="1" x14ac:dyDescent="0.35">
      <c r="A27" s="60" t="s">
        <v>4312</v>
      </c>
      <c r="B27" s="60" t="s">
        <v>4313</v>
      </c>
      <c r="C27" s="60" t="s">
        <v>3704</v>
      </c>
      <c r="D27" s="60" t="s">
        <v>3659</v>
      </c>
      <c r="E27" s="61">
        <v>1261</v>
      </c>
      <c r="F27" s="62">
        <f t="shared" si="0"/>
        <v>2522</v>
      </c>
      <c r="G27" s="50">
        <f t="shared" si="1"/>
        <v>101</v>
      </c>
    </row>
    <row r="28" spans="1:8" x14ac:dyDescent="0.35">
      <c r="E28" s="38">
        <f>SUM(E4:E27)</f>
        <v>38456</v>
      </c>
      <c r="F28" s="37">
        <f>SUM(F4:F27)</f>
        <v>76912</v>
      </c>
      <c r="G28" s="37">
        <f t="shared" ref="G28" si="2">SUM(G4:G27)</f>
        <v>3088</v>
      </c>
    </row>
    <row r="29" spans="1:8" x14ac:dyDescent="0.35">
      <c r="G29" s="59"/>
    </row>
  </sheetData>
  <autoFilter ref="A2:H28"/>
  <mergeCells count="5">
    <mergeCell ref="H18:H20"/>
    <mergeCell ref="H24:H25"/>
    <mergeCell ref="H5:H8"/>
    <mergeCell ref="H9:H12"/>
    <mergeCell ref="H15:H16"/>
  </mergeCells>
  <pageMargins left="0.7" right="0.7" top="0.78740157499999996" bottom="0.78740157499999996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N24" sqref="N24:O24"/>
    </sheetView>
  </sheetViews>
  <sheetFormatPr baseColWidth="10" defaultRowHeight="14.5" x14ac:dyDescent="0.35"/>
  <cols>
    <col min="3" max="3" width="14.81640625" customWidth="1"/>
  </cols>
  <sheetData>
    <row r="1" spans="1:6" x14ac:dyDescent="0.35">
      <c r="A1" s="121"/>
      <c r="B1" s="121"/>
      <c r="C1" s="121"/>
      <c r="D1" s="121"/>
      <c r="E1" s="121"/>
      <c r="F1" s="121"/>
    </row>
    <row r="2" spans="1:6" x14ac:dyDescent="0.35">
      <c r="A2" s="96"/>
      <c r="B2" s="131" t="s">
        <v>4422</v>
      </c>
      <c r="C2" s="131"/>
      <c r="D2" s="131"/>
      <c r="E2" s="131"/>
      <c r="F2" s="96"/>
    </row>
    <row r="3" spans="1:6" ht="15" thickBot="1" x14ac:dyDescent="0.4">
      <c r="A3" s="97" t="s">
        <v>4415</v>
      </c>
      <c r="B3" s="97" t="s">
        <v>4418</v>
      </c>
      <c r="C3" s="97" t="s">
        <v>4419</v>
      </c>
      <c r="D3" s="97" t="s">
        <v>4420</v>
      </c>
      <c r="E3" s="97" t="s">
        <v>4421</v>
      </c>
      <c r="F3" s="98" t="s">
        <v>4260</v>
      </c>
    </row>
    <row r="4" spans="1:6" x14ac:dyDescent="0.35">
      <c r="A4" s="99" t="s">
        <v>4402</v>
      </c>
      <c r="B4" s="99">
        <f>öffABS!N4</f>
        <v>469</v>
      </c>
      <c r="C4" s="99">
        <f>freieABS!N4</f>
        <v>83</v>
      </c>
      <c r="D4" s="99">
        <v>184</v>
      </c>
      <c r="E4" s="99">
        <v>40</v>
      </c>
      <c r="F4" s="100">
        <f>SUM(B4:E4)*25/5</f>
        <v>3880</v>
      </c>
    </row>
    <row r="5" spans="1:6" x14ac:dyDescent="0.35">
      <c r="A5" s="100" t="s">
        <v>4404</v>
      </c>
      <c r="B5" s="100">
        <f>öffABS!N27</f>
        <v>1743</v>
      </c>
      <c r="C5" s="99">
        <f>freieABS!N8</f>
        <v>247</v>
      </c>
      <c r="D5" s="100">
        <v>543</v>
      </c>
      <c r="E5" s="100">
        <v>121</v>
      </c>
      <c r="F5" s="100">
        <f t="shared" ref="F5:F17" si="0">SUM(B5:E5)*25/5</f>
        <v>13270</v>
      </c>
    </row>
    <row r="6" spans="1:6" x14ac:dyDescent="0.35">
      <c r="A6" s="100" t="s">
        <v>4403</v>
      </c>
      <c r="B6" s="100">
        <f>öffABS!N92</f>
        <v>1498</v>
      </c>
      <c r="C6" s="99">
        <f>freieABS!N19</f>
        <v>328</v>
      </c>
      <c r="D6" s="100">
        <v>575</v>
      </c>
      <c r="E6" s="100">
        <v>118</v>
      </c>
      <c r="F6" s="100">
        <f t="shared" si="0"/>
        <v>12595</v>
      </c>
    </row>
    <row r="7" spans="1:6" x14ac:dyDescent="0.35">
      <c r="A7" s="100" t="s">
        <v>4405</v>
      </c>
      <c r="B7" s="100">
        <f>öffABS!N154</f>
        <v>617</v>
      </c>
      <c r="C7" s="99">
        <f>freieABS!N31</f>
        <v>41</v>
      </c>
      <c r="D7" s="100">
        <v>84</v>
      </c>
      <c r="E7" s="100">
        <v>0</v>
      </c>
      <c r="F7" s="100">
        <f t="shared" si="0"/>
        <v>3710</v>
      </c>
    </row>
    <row r="8" spans="1:6" x14ac:dyDescent="0.35">
      <c r="A8" s="100" t="s">
        <v>4416</v>
      </c>
      <c r="B8" s="100">
        <f>öffABS!N193</f>
        <v>1031</v>
      </c>
      <c r="C8" s="99">
        <f>freieABS!N35</f>
        <v>62</v>
      </c>
      <c r="D8" s="100">
        <v>213</v>
      </c>
      <c r="E8" s="100">
        <v>19</v>
      </c>
      <c r="F8" s="100">
        <f t="shared" si="0"/>
        <v>6625</v>
      </c>
    </row>
    <row r="9" spans="1:6" x14ac:dyDescent="0.35">
      <c r="A9" s="100" t="s">
        <v>4423</v>
      </c>
      <c r="B9" s="100">
        <f>öffABS!N249</f>
        <v>1191</v>
      </c>
      <c r="C9" s="99">
        <f>freieABS!N39</f>
        <v>173</v>
      </c>
      <c r="D9" s="100">
        <v>166</v>
      </c>
      <c r="E9" s="100">
        <v>26</v>
      </c>
      <c r="F9" s="100">
        <f t="shared" si="0"/>
        <v>7780</v>
      </c>
    </row>
    <row r="10" spans="1:6" x14ac:dyDescent="0.35">
      <c r="A10" s="100" t="s">
        <v>4407</v>
      </c>
      <c r="B10" s="100">
        <f>öffABS!N320</f>
        <v>1132</v>
      </c>
      <c r="C10" s="99">
        <f>freieABS!N50</f>
        <v>170</v>
      </c>
      <c r="D10" s="100">
        <v>135</v>
      </c>
      <c r="E10" s="100">
        <v>54</v>
      </c>
      <c r="F10" s="100">
        <f t="shared" si="0"/>
        <v>7455</v>
      </c>
    </row>
    <row r="11" spans="1:6" x14ac:dyDescent="0.35">
      <c r="A11" s="100" t="s">
        <v>4413</v>
      </c>
      <c r="B11" s="100">
        <f>öffABS!N385</f>
        <v>1430</v>
      </c>
      <c r="C11" s="99">
        <f>freieABS!N61</f>
        <v>114</v>
      </c>
      <c r="D11" s="100">
        <v>266</v>
      </c>
      <c r="E11" s="100">
        <v>78</v>
      </c>
      <c r="F11" s="100">
        <f t="shared" si="0"/>
        <v>9440</v>
      </c>
    </row>
    <row r="12" spans="1:6" x14ac:dyDescent="0.35">
      <c r="A12" s="100" t="s">
        <v>4408</v>
      </c>
      <c r="B12" s="100">
        <f>öffABS!N463</f>
        <v>617</v>
      </c>
      <c r="C12" s="99">
        <f>freieABS!N72</f>
        <v>6</v>
      </c>
      <c r="D12" s="100">
        <v>105</v>
      </c>
      <c r="E12" s="100">
        <v>0</v>
      </c>
      <c r="F12" s="100">
        <f t="shared" si="0"/>
        <v>3640</v>
      </c>
    </row>
    <row r="13" spans="1:6" x14ac:dyDescent="0.35">
      <c r="A13" s="100" t="s">
        <v>4409</v>
      </c>
      <c r="B13" s="100">
        <f>öffABS!N496</f>
        <v>845</v>
      </c>
      <c r="C13" s="99">
        <f>freieABS!N73</f>
        <v>49</v>
      </c>
      <c r="D13" s="100">
        <v>139</v>
      </c>
      <c r="E13" s="100">
        <v>19</v>
      </c>
      <c r="F13" s="100">
        <f t="shared" si="0"/>
        <v>5260</v>
      </c>
    </row>
    <row r="14" spans="1:6" x14ac:dyDescent="0.35">
      <c r="A14" s="100" t="s">
        <v>4411</v>
      </c>
      <c r="B14" s="100">
        <f>öffABS!N545</f>
        <v>1293</v>
      </c>
      <c r="C14" s="99">
        <f>freieABS!N79</f>
        <v>52</v>
      </c>
      <c r="D14" s="100">
        <v>219</v>
      </c>
      <c r="E14" s="100">
        <v>4</v>
      </c>
      <c r="F14" s="100">
        <f t="shared" si="0"/>
        <v>7840</v>
      </c>
    </row>
    <row r="15" spans="1:6" x14ac:dyDescent="0.35">
      <c r="A15" s="100" t="s">
        <v>4412</v>
      </c>
      <c r="B15" s="100">
        <f>öffABS!N611</f>
        <v>1193</v>
      </c>
      <c r="C15" s="99">
        <f>freieABS!N83</f>
        <v>178</v>
      </c>
      <c r="D15" s="100">
        <v>179</v>
      </c>
      <c r="E15" s="100">
        <v>46</v>
      </c>
      <c r="F15" s="100">
        <f t="shared" si="0"/>
        <v>7980</v>
      </c>
    </row>
    <row r="16" spans="1:6" x14ac:dyDescent="0.35">
      <c r="A16" s="100" t="s">
        <v>4410</v>
      </c>
      <c r="B16" s="100">
        <f>öffABS!N675</f>
        <v>760</v>
      </c>
      <c r="C16" s="99">
        <f>freieABS!N102</f>
        <v>80</v>
      </c>
      <c r="D16" s="100">
        <v>179</v>
      </c>
      <c r="E16" s="100">
        <v>18</v>
      </c>
      <c r="F16" s="100">
        <f t="shared" si="0"/>
        <v>5185</v>
      </c>
    </row>
    <row r="17" spans="1:6" x14ac:dyDescent="0.35">
      <c r="A17" s="100" t="s">
        <v>4417</v>
      </c>
      <c r="B17" s="100">
        <f>öffABS!N719</f>
        <v>838</v>
      </c>
      <c r="C17" s="99">
        <f>freieABS!N108</f>
        <v>59</v>
      </c>
      <c r="D17" s="100">
        <v>101</v>
      </c>
      <c r="E17" s="100">
        <v>7</v>
      </c>
      <c r="F17" s="100">
        <f t="shared" si="0"/>
        <v>5025</v>
      </c>
    </row>
    <row r="18" spans="1:6" x14ac:dyDescent="0.35">
      <c r="A18" s="96"/>
      <c r="B18" s="96">
        <f>SUM(B4:B17)</f>
        <v>14657</v>
      </c>
      <c r="C18" s="96">
        <f>SUM(C4:C17)</f>
        <v>1642</v>
      </c>
      <c r="D18" s="96">
        <f>SUM(D4:D17)</f>
        <v>3088</v>
      </c>
      <c r="E18" s="96">
        <f>SUM(E4:E17)</f>
        <v>550</v>
      </c>
      <c r="F18" s="96">
        <f>SUM(F4:F17)</f>
        <v>99685</v>
      </c>
    </row>
    <row r="19" spans="1:6" x14ac:dyDescent="0.35">
      <c r="A19" s="96"/>
      <c r="B19" s="131"/>
      <c r="C19" s="131"/>
      <c r="D19" s="131"/>
      <c r="E19" s="131"/>
      <c r="F19" s="96"/>
    </row>
    <row r="34" spans="4:4" x14ac:dyDescent="0.35">
      <c r="D34" s="120"/>
    </row>
  </sheetData>
  <mergeCells count="2">
    <mergeCell ref="B2:E2"/>
    <mergeCell ref="B19:E19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öffABS</vt:lpstr>
      <vt:lpstr>freieABS</vt:lpstr>
      <vt:lpstr>freieBbS</vt:lpstr>
      <vt:lpstr>öffBbS</vt:lpstr>
      <vt:lpstr>Tabelle1</vt:lpstr>
      <vt:lpstr>freieABS!Drucktitel</vt:lpstr>
      <vt:lpstr>öffABS!Drucktitel</vt:lpstr>
    </vt:vector>
  </TitlesOfParts>
  <Company>Ministerium für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Gerber, Verona</dc:creator>
  <cp:lastModifiedBy>Rode, Lisa</cp:lastModifiedBy>
  <cp:lastPrinted>2021-03-25T13:37:56Z</cp:lastPrinted>
  <dcterms:created xsi:type="dcterms:W3CDTF">2021-03-01T06:28:28Z</dcterms:created>
  <dcterms:modified xsi:type="dcterms:W3CDTF">2021-04-09T12:36:50Z</dcterms:modified>
</cp:coreProperties>
</file>